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8" yWindow="-108" windowWidth="16608" windowHeight="943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0" i="1"/>
  <c r="J190"/>
  <c r="I190"/>
  <c r="H190"/>
  <c r="G190"/>
  <c r="F190"/>
  <c r="A181"/>
  <c r="L180"/>
  <c r="J180"/>
  <c r="I180"/>
  <c r="H180"/>
  <c r="G180"/>
  <c r="F180"/>
  <c r="L171"/>
  <c r="J171"/>
  <c r="I171"/>
  <c r="H171"/>
  <c r="G171"/>
  <c r="F171"/>
  <c r="B162"/>
  <c r="A162"/>
  <c r="L161"/>
  <c r="J161"/>
  <c r="I161"/>
  <c r="I172" s="1"/>
  <c r="H161"/>
  <c r="H172" s="1"/>
  <c r="G161"/>
  <c r="F161"/>
  <c r="F172" s="1"/>
  <c r="L152"/>
  <c r="J152"/>
  <c r="I152"/>
  <c r="H152"/>
  <c r="G152"/>
  <c r="F152"/>
  <c r="A143"/>
  <c r="L142"/>
  <c r="J142"/>
  <c r="I142"/>
  <c r="H142"/>
  <c r="G142"/>
  <c r="F142"/>
  <c r="L134"/>
  <c r="J134"/>
  <c r="I134"/>
  <c r="H134"/>
  <c r="G134"/>
  <c r="F134"/>
  <c r="A125"/>
  <c r="L124"/>
  <c r="J124"/>
  <c r="I124"/>
  <c r="H124"/>
  <c r="G124"/>
  <c r="F124"/>
  <c r="L115"/>
  <c r="J115"/>
  <c r="I115"/>
  <c r="H115"/>
  <c r="G115"/>
  <c r="F115"/>
  <c r="B106"/>
  <c r="A106"/>
  <c r="L105"/>
  <c r="L116" s="1"/>
  <c r="J105"/>
  <c r="J116" s="1"/>
  <c r="I105"/>
  <c r="I116" s="1"/>
  <c r="H105"/>
  <c r="H116" s="1"/>
  <c r="G105"/>
  <c r="F105"/>
  <c r="F116" s="1"/>
  <c r="L97"/>
  <c r="J97"/>
  <c r="I97"/>
  <c r="H97"/>
  <c r="G97"/>
  <c r="F97"/>
  <c r="B88"/>
  <c r="A88"/>
  <c r="L87"/>
  <c r="L98" s="1"/>
  <c r="J87"/>
  <c r="J98" s="1"/>
  <c r="I87"/>
  <c r="I98" s="1"/>
  <c r="H87"/>
  <c r="H98" s="1"/>
  <c r="G87"/>
  <c r="G98" s="1"/>
  <c r="F87"/>
  <c r="F98" s="1"/>
  <c r="L79"/>
  <c r="J79"/>
  <c r="I79"/>
  <c r="H79"/>
  <c r="G79"/>
  <c r="F79"/>
  <c r="B70"/>
  <c r="A70"/>
  <c r="L69"/>
  <c r="L80" s="1"/>
  <c r="J69"/>
  <c r="J80" s="1"/>
  <c r="I69"/>
  <c r="H69"/>
  <c r="H80" s="1"/>
  <c r="G69"/>
  <c r="G80" s="1"/>
  <c r="F69"/>
  <c r="F80" s="1"/>
  <c r="L61"/>
  <c r="J61"/>
  <c r="I61"/>
  <c r="H61"/>
  <c r="G61"/>
  <c r="F61"/>
  <c r="B52"/>
  <c r="A52"/>
  <c r="L51"/>
  <c r="L62" s="1"/>
  <c r="J51"/>
  <c r="J62" s="1"/>
  <c r="I51"/>
  <c r="H51"/>
  <c r="H62" s="1"/>
  <c r="G51"/>
  <c r="G62" s="1"/>
  <c r="F51"/>
  <c r="F62" s="1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72" l="1"/>
  <c r="F43"/>
  <c r="I62"/>
  <c r="G172"/>
  <c r="F153"/>
  <c r="L135"/>
  <c r="G116"/>
  <c r="L191"/>
  <c r="H153"/>
  <c r="G135"/>
  <c r="J153"/>
  <c r="H135"/>
  <c r="H192" s="1"/>
  <c r="L153"/>
  <c r="H191"/>
  <c r="G153"/>
  <c r="F135"/>
  <c r="F192" s="1"/>
  <c r="G191"/>
  <c r="I135"/>
  <c r="I191"/>
  <c r="L172"/>
  <c r="I153"/>
  <c r="F191"/>
  <c r="I80"/>
  <c r="J135"/>
  <c r="J191"/>
  <c r="G192" l="1"/>
  <c r="J192"/>
  <c r="I192"/>
  <c r="L192"/>
</calcChain>
</file>

<file path=xl/sharedStrings.xml><?xml version="1.0" encoding="utf-8"?>
<sst xmlns="http://schemas.openxmlformats.org/spreadsheetml/2006/main" count="306" uniqueCount="103">
  <si>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</si>
  <si>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</si>
  <si>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</si>
  <si>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</si>
  <si>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</si>
  <si>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</si>
  <si>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</si>
  <si>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</si>
  <si>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</si>
  <si>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</si>
  <si>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</si>
  <si>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</si>
  <si>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</si>
  <si>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</si>
  <si>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</si>
  <si>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</si>
  <si>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</si>
  <si>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</si>
  <si>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</si>
  <si>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</si>
  <si>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</si>
  <si>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</si>
  <si>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</si>
  <si>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</si>
  <si>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</si>
  <si>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</si>
  <si>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</si>
  <si>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</si>
  <si>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</si>
  <si>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</si>
  <si>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</si>
  <si>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</si>
  <si>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</si>
  <si>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</si>
  <si>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</si>
  <si>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</si>
  <si>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</si>
  <si>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</si>
  <si>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</si>
  <si>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"Борецкая СОШ"</t>
  </si>
  <si>
    <t>Плов из курицы</t>
  </si>
  <si>
    <t>Какао с молоком</t>
  </si>
  <si>
    <t>Хлеб пшеничный</t>
  </si>
  <si>
    <t xml:space="preserve">Фрукт свежий </t>
  </si>
  <si>
    <t>Хлеб ржаной витаминный</t>
  </si>
  <si>
    <t xml:space="preserve">Овощи натуральные свежие (огурцы) </t>
  </si>
  <si>
    <t>Гуляш из филе куриного/каша гречневая</t>
  </si>
  <si>
    <t>Компот из сухофруктов</t>
  </si>
  <si>
    <t>Фрукт свежий</t>
  </si>
  <si>
    <t>Салат из белокачанной капуста</t>
  </si>
  <si>
    <t>кисломол</t>
  </si>
  <si>
    <t>Омлет</t>
  </si>
  <si>
    <t>Кисель</t>
  </si>
  <si>
    <t>Творог с наполнителем мягкий</t>
  </si>
  <si>
    <t>Овощи натуральные свежие (огурцы)</t>
  </si>
  <si>
    <t>чай с лимоном</t>
  </si>
  <si>
    <t>чай с сахаром и лимоном</t>
  </si>
  <si>
    <t xml:space="preserve"> фрукт свежий</t>
  </si>
  <si>
    <t xml:space="preserve">овощи натуральные свежие (огурцы) </t>
  </si>
  <si>
    <t>Чай с сахаром и лимоном</t>
  </si>
  <si>
    <t xml:space="preserve">Фрукт свежий  </t>
  </si>
  <si>
    <t xml:space="preserve">Каша молочная </t>
  </si>
  <si>
    <t>Сыр полутвердый</t>
  </si>
  <si>
    <t>йогурт</t>
  </si>
  <si>
    <t>кисель</t>
  </si>
  <si>
    <t>салат из белокочанной капусты</t>
  </si>
  <si>
    <t>мол продукт</t>
  </si>
  <si>
    <t>макаронные изделия с мясной подливой</t>
  </si>
  <si>
    <t>Чай с лимоном</t>
  </si>
  <si>
    <t>Масло сливочное</t>
  </si>
  <si>
    <t xml:space="preserve">фрукт свежий </t>
  </si>
  <si>
    <t>Свежий помидор</t>
  </si>
  <si>
    <t>Котлета рыбная/картофельное пюре</t>
  </si>
  <si>
    <t>Чай с сахаром</t>
  </si>
  <si>
    <t xml:space="preserve">Сыр российский </t>
  </si>
  <si>
    <t>15/М</t>
  </si>
  <si>
    <t>291/М</t>
  </si>
  <si>
    <t>377/М</t>
  </si>
  <si>
    <t>338/М</t>
  </si>
  <si>
    <t>173/М</t>
  </si>
  <si>
    <t>382/М</t>
  </si>
  <si>
    <t>45/М</t>
  </si>
  <si>
    <t>342/М</t>
  </si>
  <si>
    <t>171/М</t>
  </si>
  <si>
    <t>209/М</t>
  </si>
  <si>
    <t>292/М</t>
  </si>
  <si>
    <t>71/М</t>
  </si>
  <si>
    <t>128/М</t>
  </si>
  <si>
    <t>202/М</t>
  </si>
  <si>
    <t>260/М</t>
  </si>
  <si>
    <t>388/М</t>
  </si>
  <si>
    <t>223/М</t>
  </si>
  <si>
    <t>268/М</t>
  </si>
  <si>
    <t>62/М</t>
  </si>
  <si>
    <t>директор</t>
  </si>
  <si>
    <t>Унчикова Г.М.</t>
  </si>
  <si>
    <t>гор.блюдо/гарнир</t>
  </si>
  <si>
    <t>поджарка из филе куриного/макаронные изделия</t>
  </si>
  <si>
    <t>гуляш из куриного филе/каша гречневая рассыпчатая</t>
  </si>
  <si>
    <t xml:space="preserve">котлета мясная/картофельное пюре </t>
  </si>
  <si>
    <t>свежий помидор</t>
  </si>
  <si>
    <t>24,4</t>
  </si>
  <si>
    <t>мясная поджарка/макаронные изделия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</si>
</sst>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4" xfId="0" applyFill="1" applyBorder="1" applyAlignment="1">
      <alignment horizontal="left"/>
    </xf>
    <xf numFmtId="0" fontId="0" fillId="4" borderId="14" xfId="0" applyFill="1" applyBorder="1" applyAlignment="1">
      <alignment horizontal="right"/>
    </xf>
    <xf numFmtId="49" fontId="0" fillId="4" borderId="14" xfId="0" applyNumberFormat="1" applyFill="1" applyBorder="1" applyAlignment="1">
      <alignment horizontal="right"/>
    </xf>
    <xf numFmtId="0" fontId="0" fillId="4" borderId="25" xfId="0" applyFill="1" applyBorder="1" applyAlignment="1">
      <alignment horizontal="right"/>
    </xf>
    <xf numFmtId="2" fontId="0" fillId="4" borderId="24" xfId="0" applyNumberFormat="1" applyFill="1" applyBorder="1" applyAlignment="1" applyProtection="1">
      <alignment horizontal="righ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2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F139" sqref="F13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5" t="s">
        <v>39</v>
      </c>
      <c r="D1" s="76"/>
      <c r="E1" s="76"/>
      <c r="F1" s="12" t="s">
        <v>16</v>
      </c>
      <c r="G1" s="2" t="s">
        <v>17</v>
      </c>
      <c r="H1" s="77" t="s">
        <v>94</v>
      </c>
      <c r="I1" s="77"/>
      <c r="J1" s="77"/>
      <c r="K1" s="77"/>
    </row>
    <row r="2" spans="1:12" ht="17.399999999999999">
      <c r="A2" s="35" t="s">
        <v>6</v>
      </c>
      <c r="C2" s="2"/>
      <c r="G2" s="2" t="s">
        <v>18</v>
      </c>
      <c r="H2" s="77" t="s">
        <v>95</v>
      </c>
      <c r="I2" s="77"/>
      <c r="J2" s="77"/>
      <c r="K2" s="7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53">
        <v>240</v>
      </c>
      <c r="G6" s="56">
        <v>14.83</v>
      </c>
      <c r="H6" s="56">
        <v>9.16</v>
      </c>
      <c r="I6" s="59">
        <v>31.27</v>
      </c>
      <c r="J6" s="56">
        <v>267.17</v>
      </c>
      <c r="K6" s="39" t="s">
        <v>76</v>
      </c>
      <c r="L6" s="56">
        <v>38</v>
      </c>
    </row>
    <row r="7" spans="1:12" ht="14.4">
      <c r="A7" s="23"/>
      <c r="B7" s="15"/>
      <c r="C7" s="11"/>
      <c r="D7" s="7" t="s">
        <v>22</v>
      </c>
      <c r="E7" s="50" t="s">
        <v>41</v>
      </c>
      <c r="F7" s="54">
        <v>200</v>
      </c>
      <c r="G7" s="57">
        <v>4.08</v>
      </c>
      <c r="H7" s="57">
        <v>3.54</v>
      </c>
      <c r="I7" s="60">
        <v>17.579999999999998</v>
      </c>
      <c r="J7" s="57">
        <v>118.6</v>
      </c>
      <c r="K7" s="42" t="s">
        <v>80</v>
      </c>
      <c r="L7" s="57">
        <v>3.07</v>
      </c>
    </row>
    <row r="8" spans="1:12" ht="14.4">
      <c r="A8" s="23"/>
      <c r="B8" s="15"/>
      <c r="C8" s="11"/>
      <c r="D8" s="7" t="s">
        <v>23</v>
      </c>
      <c r="E8" s="50" t="s">
        <v>42</v>
      </c>
      <c r="F8" s="54">
        <v>38</v>
      </c>
      <c r="G8" s="57">
        <v>3</v>
      </c>
      <c r="H8" s="57">
        <v>0.38</v>
      </c>
      <c r="I8" s="60">
        <v>18.399999999999999</v>
      </c>
      <c r="J8" s="57">
        <v>89.06</v>
      </c>
      <c r="K8" s="42"/>
      <c r="L8" s="57">
        <v>3.36</v>
      </c>
    </row>
    <row r="9" spans="1:12" ht="14.4">
      <c r="A9" s="23"/>
      <c r="B9" s="15"/>
      <c r="C9" s="11"/>
      <c r="D9" s="7" t="s">
        <v>23</v>
      </c>
      <c r="E9" s="50" t="s">
        <v>44</v>
      </c>
      <c r="F9" s="54">
        <v>63</v>
      </c>
      <c r="G9" s="57">
        <v>4.34</v>
      </c>
      <c r="H9" s="57">
        <v>0.7</v>
      </c>
      <c r="I9" s="60">
        <v>33.700000000000003</v>
      </c>
      <c r="J9" s="57">
        <v>143.02000000000001</v>
      </c>
      <c r="K9" s="42"/>
      <c r="L9" s="57">
        <v>6</v>
      </c>
    </row>
    <row r="10" spans="1:12" ht="14.4">
      <c r="A10" s="23"/>
      <c r="B10" s="15"/>
      <c r="C10" s="11"/>
      <c r="D10" s="52" t="s">
        <v>24</v>
      </c>
      <c r="E10" s="51" t="s">
        <v>43</v>
      </c>
      <c r="F10" s="55">
        <v>100</v>
      </c>
      <c r="G10" s="58">
        <v>0.4</v>
      </c>
      <c r="H10" s="58">
        <v>0.4</v>
      </c>
      <c r="I10" s="61">
        <v>9.8000000000000007</v>
      </c>
      <c r="J10" s="58">
        <v>47</v>
      </c>
      <c r="K10" s="42" t="s">
        <v>78</v>
      </c>
      <c r="L10" s="58">
        <v>15.45</v>
      </c>
    </row>
    <row r="11" spans="1:12" ht="14.4">
      <c r="A11" s="23"/>
      <c r="B11" s="15"/>
      <c r="C11" s="11"/>
      <c r="D11" s="52" t="s">
        <v>26</v>
      </c>
      <c r="E11" s="51" t="s">
        <v>45</v>
      </c>
      <c r="F11" s="55">
        <v>60</v>
      </c>
      <c r="G11" s="58">
        <v>0.12</v>
      </c>
      <c r="H11" s="58">
        <v>0.06</v>
      </c>
      <c r="I11" s="61">
        <v>1.02</v>
      </c>
      <c r="J11" s="58">
        <v>6</v>
      </c>
      <c r="K11" s="42" t="s">
        <v>86</v>
      </c>
      <c r="L11" s="58">
        <v>8.2200000000000006</v>
      </c>
    </row>
    <row r="12" spans="1:12" ht="14.4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701</v>
      </c>
      <c r="G13" s="19">
        <f t="shared" ref="G13:J13" si="0">SUM(G6:G12)</f>
        <v>26.77</v>
      </c>
      <c r="H13" s="19">
        <f t="shared" si="0"/>
        <v>14.24</v>
      </c>
      <c r="I13" s="19">
        <f t="shared" si="0"/>
        <v>111.77</v>
      </c>
      <c r="J13" s="19">
        <f t="shared" si="0"/>
        <v>670.85</v>
      </c>
      <c r="K13" s="25"/>
      <c r="L13" s="19">
        <f t="shared" ref="L13" si="1">SUM(L6:L12)</f>
        <v>74.099999999999994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/>
      <c r="B24" s="30"/>
      <c r="C24" s="72" t="s">
        <v>4</v>
      </c>
      <c r="D24" s="73"/>
      <c r="E24" s="31"/>
      <c r="F24" s="32">
        <f>F13+F23</f>
        <v>701</v>
      </c>
      <c r="G24" s="32">
        <f t="shared" ref="G24:J24" si="4">G13+G23</f>
        <v>26.77</v>
      </c>
      <c r="H24" s="32">
        <f t="shared" si="4"/>
        <v>14.24</v>
      </c>
      <c r="I24" s="32">
        <f t="shared" si="4"/>
        <v>111.77</v>
      </c>
      <c r="J24" s="32">
        <f t="shared" si="4"/>
        <v>670.85</v>
      </c>
      <c r="K24" s="32"/>
      <c r="L24" s="32">
        <f t="shared" ref="L24" si="5">L13+L23</f>
        <v>74.099999999999994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49" t="s">
        <v>46</v>
      </c>
      <c r="F25" s="53">
        <v>240</v>
      </c>
      <c r="G25" s="56">
        <v>17.8</v>
      </c>
      <c r="H25" s="56">
        <v>23.16</v>
      </c>
      <c r="I25" s="59">
        <v>45.81</v>
      </c>
      <c r="J25" s="63">
        <v>419.75</v>
      </c>
      <c r="K25" s="39" t="s">
        <v>83</v>
      </c>
      <c r="L25" s="56">
        <v>41.47</v>
      </c>
    </row>
    <row r="26" spans="1:12" ht="14.4">
      <c r="A26" s="14"/>
      <c r="B26" s="15"/>
      <c r="C26" s="11"/>
      <c r="D26" s="7" t="s">
        <v>22</v>
      </c>
      <c r="E26" s="50" t="s">
        <v>47</v>
      </c>
      <c r="F26" s="54">
        <v>200</v>
      </c>
      <c r="G26" s="57">
        <v>4.08</v>
      </c>
      <c r="H26" s="57">
        <v>3.54</v>
      </c>
      <c r="I26" s="60">
        <v>17.579999999999998</v>
      </c>
      <c r="J26" s="57">
        <v>118.6</v>
      </c>
      <c r="K26" s="42" t="s">
        <v>82</v>
      </c>
      <c r="L26" s="57">
        <v>6.05</v>
      </c>
    </row>
    <row r="27" spans="1:12" ht="14.4">
      <c r="A27" s="14"/>
      <c r="B27" s="15"/>
      <c r="C27" s="11"/>
      <c r="D27" s="7" t="s">
        <v>23</v>
      </c>
      <c r="E27" s="50" t="s">
        <v>42</v>
      </c>
      <c r="F27" s="54">
        <v>38</v>
      </c>
      <c r="G27" s="57">
        <v>3</v>
      </c>
      <c r="H27" s="57">
        <v>0.38</v>
      </c>
      <c r="I27" s="60">
        <v>18.399999999999999</v>
      </c>
      <c r="J27" s="57">
        <v>89.06</v>
      </c>
      <c r="K27" s="42"/>
      <c r="L27" s="57">
        <v>2.2599999999999998</v>
      </c>
    </row>
    <row r="28" spans="1:12" ht="14.4">
      <c r="A28" s="14"/>
      <c r="B28" s="15"/>
      <c r="C28" s="11"/>
      <c r="D28" s="62" t="s">
        <v>23</v>
      </c>
      <c r="E28" s="50" t="s">
        <v>44</v>
      </c>
      <c r="F28" s="54">
        <v>63</v>
      </c>
      <c r="G28" s="57">
        <v>4.34</v>
      </c>
      <c r="H28" s="57">
        <v>0.7</v>
      </c>
      <c r="I28" s="60">
        <v>33.700000000000003</v>
      </c>
      <c r="J28" s="57">
        <v>143.02000000000001</v>
      </c>
      <c r="K28" s="42"/>
      <c r="L28" s="57">
        <v>3.48</v>
      </c>
    </row>
    <row r="29" spans="1:12" ht="14.4">
      <c r="A29" s="14"/>
      <c r="B29" s="15"/>
      <c r="C29" s="11"/>
      <c r="D29" s="52" t="s">
        <v>24</v>
      </c>
      <c r="E29" s="51" t="s">
        <v>48</v>
      </c>
      <c r="F29" s="55">
        <v>100</v>
      </c>
      <c r="G29" s="58">
        <v>0.4</v>
      </c>
      <c r="H29" s="58">
        <v>0.4</v>
      </c>
      <c r="I29" s="61">
        <v>9.8000000000000007</v>
      </c>
      <c r="J29" s="58">
        <v>47</v>
      </c>
      <c r="K29" s="42" t="s">
        <v>78</v>
      </c>
      <c r="L29" s="58">
        <v>11.5</v>
      </c>
    </row>
    <row r="30" spans="1:12" ht="14.4">
      <c r="A30" s="14"/>
      <c r="B30" s="15"/>
      <c r="C30" s="11"/>
      <c r="D30" s="52" t="s">
        <v>26</v>
      </c>
      <c r="E30" s="51" t="s">
        <v>49</v>
      </c>
      <c r="F30" s="55">
        <v>60</v>
      </c>
      <c r="G30" s="58">
        <v>0.79</v>
      </c>
      <c r="H30" s="58">
        <v>1.95</v>
      </c>
      <c r="I30" s="61">
        <v>3.88</v>
      </c>
      <c r="J30" s="58">
        <v>36.24</v>
      </c>
      <c r="K30" s="42" t="s">
        <v>81</v>
      </c>
      <c r="L30" s="58">
        <v>9.34</v>
      </c>
    </row>
    <row r="31" spans="1:12" ht="14.4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701</v>
      </c>
      <c r="G32" s="19">
        <f t="shared" ref="G32" si="6">SUM(G25:G31)</f>
        <v>30.41</v>
      </c>
      <c r="H32" s="19">
        <f t="shared" ref="H32" si="7">SUM(H25:H31)</f>
        <v>30.129999999999995</v>
      </c>
      <c r="I32" s="19">
        <f t="shared" ref="I32" si="8">SUM(I25:I31)</f>
        <v>129.16999999999999</v>
      </c>
      <c r="J32" s="19">
        <f t="shared" ref="J32:L32" si="9">SUM(J25:J31)</f>
        <v>853.67000000000007</v>
      </c>
      <c r="K32" s="25"/>
      <c r="L32" s="19">
        <f t="shared" si="9"/>
        <v>74.099999999999994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/>
      <c r="B43" s="33"/>
      <c r="C43" s="72" t="s">
        <v>4</v>
      </c>
      <c r="D43" s="73"/>
      <c r="E43" s="31"/>
      <c r="F43" s="32">
        <f>F32+F42</f>
        <v>701</v>
      </c>
      <c r="G43" s="32">
        <f t="shared" ref="G43" si="14">G32+G42</f>
        <v>30.41</v>
      </c>
      <c r="H43" s="32">
        <f t="shared" ref="H43" si="15">H32+H42</f>
        <v>30.129999999999995</v>
      </c>
      <c r="I43" s="32">
        <f t="shared" ref="I43" si="16">I32+I42</f>
        <v>129.16999999999999</v>
      </c>
      <c r="J43" s="32">
        <f t="shared" ref="J43:L43" si="17">J32+J42</f>
        <v>853.67000000000007</v>
      </c>
      <c r="K43" s="32"/>
      <c r="L43" s="32">
        <f t="shared" si="17"/>
        <v>74.099999999999994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49" t="s">
        <v>51</v>
      </c>
      <c r="F44" s="53">
        <v>150</v>
      </c>
      <c r="G44" s="56">
        <v>13.41</v>
      </c>
      <c r="H44" s="56">
        <v>11.58</v>
      </c>
      <c r="I44" s="59">
        <v>48.43</v>
      </c>
      <c r="J44" s="56">
        <v>353</v>
      </c>
      <c r="K44" s="39" t="s">
        <v>84</v>
      </c>
      <c r="L44" s="56">
        <v>15.63</v>
      </c>
    </row>
    <row r="45" spans="1:12" ht="14.4">
      <c r="A45" s="23"/>
      <c r="B45" s="15"/>
      <c r="C45" s="11"/>
      <c r="D45" s="7" t="s">
        <v>22</v>
      </c>
      <c r="E45" s="50" t="s">
        <v>52</v>
      </c>
      <c r="F45" s="54">
        <v>200</v>
      </c>
      <c r="G45" s="57">
        <v>0.13</v>
      </c>
      <c r="H45" s="57">
        <v>0.02</v>
      </c>
      <c r="I45" s="60">
        <v>15.2</v>
      </c>
      <c r="J45" s="57">
        <v>60.2</v>
      </c>
      <c r="K45" s="42" t="s">
        <v>90</v>
      </c>
      <c r="L45" s="57">
        <v>6.25</v>
      </c>
    </row>
    <row r="46" spans="1:12" ht="14.4">
      <c r="A46" s="23"/>
      <c r="B46" s="15"/>
      <c r="C46" s="11"/>
      <c r="D46" s="7" t="s">
        <v>23</v>
      </c>
      <c r="E46" s="50" t="s">
        <v>42</v>
      </c>
      <c r="F46" s="54">
        <v>38</v>
      </c>
      <c r="G46" s="57">
        <v>3</v>
      </c>
      <c r="H46" s="57">
        <v>0.38</v>
      </c>
      <c r="I46" s="60">
        <v>18.399999999999999</v>
      </c>
      <c r="J46" s="57">
        <v>89.06</v>
      </c>
      <c r="K46" s="42"/>
      <c r="L46" s="57">
        <v>3.5</v>
      </c>
    </row>
    <row r="47" spans="1:12" ht="14.4">
      <c r="A47" s="23"/>
      <c r="B47" s="15"/>
      <c r="C47" s="11"/>
      <c r="D47" s="62" t="s">
        <v>23</v>
      </c>
      <c r="E47" s="50" t="s">
        <v>44</v>
      </c>
      <c r="F47" s="54">
        <v>63</v>
      </c>
      <c r="G47" s="57">
        <v>4.34</v>
      </c>
      <c r="H47" s="57">
        <v>0.7</v>
      </c>
      <c r="I47" s="60">
        <v>33.700000000000003</v>
      </c>
      <c r="J47" s="57">
        <v>143.02000000000001</v>
      </c>
      <c r="K47" s="42"/>
      <c r="L47" s="57">
        <v>6</v>
      </c>
    </row>
    <row r="48" spans="1:12" ht="14.4">
      <c r="A48" s="23"/>
      <c r="B48" s="15"/>
      <c r="C48" s="11"/>
      <c r="D48" s="52" t="s">
        <v>50</v>
      </c>
      <c r="E48" s="51" t="s">
        <v>53</v>
      </c>
      <c r="F48" s="55">
        <v>100</v>
      </c>
      <c r="G48" s="58">
        <v>0.08</v>
      </c>
      <c r="H48" s="58">
        <v>7.25</v>
      </c>
      <c r="I48" s="61">
        <v>0.13</v>
      </c>
      <c r="J48" s="58">
        <v>66</v>
      </c>
      <c r="K48" s="42" t="s">
        <v>91</v>
      </c>
      <c r="L48" s="58">
        <v>33.85</v>
      </c>
    </row>
    <row r="49" spans="1:12" ht="14.4">
      <c r="A49" s="23"/>
      <c r="B49" s="15"/>
      <c r="C49" s="11"/>
      <c r="D49" s="52" t="s">
        <v>26</v>
      </c>
      <c r="E49" s="51" t="s">
        <v>54</v>
      </c>
      <c r="F49" s="55">
        <v>60</v>
      </c>
      <c r="G49" s="58">
        <v>0.62</v>
      </c>
      <c r="H49" s="58">
        <v>0.06</v>
      </c>
      <c r="I49" s="61">
        <v>1.02</v>
      </c>
      <c r="J49" s="58">
        <v>13.2</v>
      </c>
      <c r="K49" s="42" t="s">
        <v>86</v>
      </c>
      <c r="L49" s="58">
        <v>8.8699999999999992</v>
      </c>
    </row>
    <row r="50" spans="1:12" ht="14.4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611</v>
      </c>
      <c r="G51" s="19">
        <f t="shared" ref="G51" si="18">SUM(G44:G50)</f>
        <v>21.58</v>
      </c>
      <c r="H51" s="19">
        <f t="shared" ref="H51" si="19">SUM(H44:H50)</f>
        <v>19.989999999999998</v>
      </c>
      <c r="I51" s="19">
        <f t="shared" ref="I51" si="20">SUM(I44:I50)</f>
        <v>116.88</v>
      </c>
      <c r="J51" s="19">
        <f t="shared" ref="J51:L51" si="21">SUM(J44:J50)</f>
        <v>724.48</v>
      </c>
      <c r="K51" s="25"/>
      <c r="L51" s="19">
        <f t="shared" si="21"/>
        <v>74.100000000000009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/>
      <c r="B62" s="30"/>
      <c r="C62" s="72" t="s">
        <v>4</v>
      </c>
      <c r="D62" s="73"/>
      <c r="E62" s="31"/>
      <c r="F62" s="32">
        <f>F51+F61</f>
        <v>611</v>
      </c>
      <c r="G62" s="32">
        <f t="shared" ref="G62" si="26">G51+G61</f>
        <v>21.58</v>
      </c>
      <c r="H62" s="32">
        <f t="shared" ref="H62" si="27">H51+H61</f>
        <v>19.989999999999998</v>
      </c>
      <c r="I62" s="32">
        <f t="shared" ref="I62" si="28">I51+I61</f>
        <v>116.88</v>
      </c>
      <c r="J62" s="32">
        <f t="shared" ref="J62:L62" si="29">J51+J61</f>
        <v>724.48</v>
      </c>
      <c r="K62" s="32"/>
      <c r="L62" s="32">
        <f t="shared" si="29"/>
        <v>74.100000000000009</v>
      </c>
    </row>
    <row r="63" spans="1:12" ht="14.4">
      <c r="A63" s="20">
        <v>1</v>
      </c>
      <c r="B63" s="21">
        <v>4</v>
      </c>
      <c r="C63" s="22" t="s">
        <v>20</v>
      </c>
      <c r="D63" s="5" t="s">
        <v>96</v>
      </c>
      <c r="E63" s="49" t="s">
        <v>99</v>
      </c>
      <c r="F63" s="53">
        <v>240</v>
      </c>
      <c r="G63" s="56">
        <v>13.89</v>
      </c>
      <c r="H63" s="56">
        <v>4.82</v>
      </c>
      <c r="I63" s="59">
        <v>28.53</v>
      </c>
      <c r="J63" s="56">
        <v>337</v>
      </c>
      <c r="K63" s="39" t="s">
        <v>92</v>
      </c>
      <c r="L63" s="56">
        <v>24.2</v>
      </c>
    </row>
    <row r="64" spans="1:12" ht="14.4">
      <c r="A64" s="23"/>
      <c r="B64" s="15"/>
      <c r="C64" s="11"/>
      <c r="D64" s="7" t="s">
        <v>22</v>
      </c>
      <c r="E64" s="50" t="s">
        <v>55</v>
      </c>
      <c r="F64" s="54">
        <v>200</v>
      </c>
      <c r="G64" s="57">
        <v>7.0000000000000007E-2</v>
      </c>
      <c r="H64" s="57">
        <v>0.02</v>
      </c>
      <c r="I64" s="60">
        <v>15</v>
      </c>
      <c r="J64" s="57">
        <v>60</v>
      </c>
      <c r="K64" s="42" t="s">
        <v>77</v>
      </c>
      <c r="L64" s="57">
        <v>9</v>
      </c>
    </row>
    <row r="65" spans="1:12" ht="14.4">
      <c r="A65" s="23"/>
      <c r="B65" s="15"/>
      <c r="C65" s="11"/>
      <c r="D65" s="7" t="s">
        <v>23</v>
      </c>
      <c r="E65" s="50" t="s">
        <v>42</v>
      </c>
      <c r="F65" s="54">
        <v>38</v>
      </c>
      <c r="G65" s="57">
        <v>3</v>
      </c>
      <c r="H65" s="57">
        <v>0.38</v>
      </c>
      <c r="I65" s="60">
        <v>18.399999999999999</v>
      </c>
      <c r="J65" s="57">
        <v>89.06</v>
      </c>
      <c r="K65" s="42"/>
      <c r="L65" s="57">
        <v>6.25</v>
      </c>
    </row>
    <row r="66" spans="1:12" ht="14.4">
      <c r="A66" s="23"/>
      <c r="B66" s="15"/>
      <c r="C66" s="11"/>
      <c r="D66" s="62" t="s">
        <v>23</v>
      </c>
      <c r="E66" s="50" t="s">
        <v>44</v>
      </c>
      <c r="F66" s="54">
        <v>63</v>
      </c>
      <c r="G66" s="57">
        <v>4.34</v>
      </c>
      <c r="H66" s="57">
        <v>0.7</v>
      </c>
      <c r="I66" s="60">
        <v>33.700000000000003</v>
      </c>
      <c r="J66" s="57">
        <v>143.02000000000001</v>
      </c>
      <c r="K66" s="42"/>
      <c r="L66" s="57">
        <v>6</v>
      </c>
    </row>
    <row r="67" spans="1:12" ht="14.4">
      <c r="A67" s="23"/>
      <c r="B67" s="15"/>
      <c r="C67" s="11"/>
      <c r="D67" s="52" t="s">
        <v>26</v>
      </c>
      <c r="E67" s="51" t="s">
        <v>100</v>
      </c>
      <c r="F67" s="55">
        <v>60</v>
      </c>
      <c r="G67" s="58">
        <v>0.66</v>
      </c>
      <c r="H67" s="58">
        <v>0.12</v>
      </c>
      <c r="I67" s="61">
        <v>2.2799999999999998</v>
      </c>
      <c r="J67" s="58">
        <v>13.2</v>
      </c>
      <c r="K67" s="42" t="s">
        <v>93</v>
      </c>
      <c r="L67" s="58">
        <v>8.5500000000000007</v>
      </c>
    </row>
    <row r="68" spans="1:12" ht="14.4">
      <c r="A68" s="23"/>
      <c r="B68" s="15"/>
      <c r="C68" s="11"/>
      <c r="D68" s="52" t="s">
        <v>24</v>
      </c>
      <c r="E68" s="51" t="s">
        <v>48</v>
      </c>
      <c r="F68" s="55">
        <v>100</v>
      </c>
      <c r="G68" s="58">
        <v>0.4</v>
      </c>
      <c r="H68" s="58">
        <v>0.4</v>
      </c>
      <c r="I68" s="61">
        <v>9.8000000000000007</v>
      </c>
      <c r="J68" s="58">
        <v>47</v>
      </c>
      <c r="K68" s="42" t="s">
        <v>78</v>
      </c>
      <c r="L68" s="58">
        <v>20.100000000000001</v>
      </c>
    </row>
    <row r="69" spans="1:12" ht="14.4">
      <c r="A69" s="24"/>
      <c r="B69" s="17"/>
      <c r="C69" s="8"/>
      <c r="D69" s="18" t="s">
        <v>33</v>
      </c>
      <c r="E69" s="9"/>
      <c r="F69" s="19">
        <f>SUM(F63:F68)</f>
        <v>701</v>
      </c>
      <c r="G69" s="19">
        <f>SUM(G63:G68)</f>
        <v>22.36</v>
      </c>
      <c r="H69" s="19">
        <f>SUM(H63:H68)</f>
        <v>6.44</v>
      </c>
      <c r="I69" s="19">
        <f>SUM(I63:I68)</f>
        <v>107.71</v>
      </c>
      <c r="J69" s="19">
        <f>SUM(J63:J68)</f>
        <v>689.28000000000009</v>
      </c>
      <c r="K69" s="25"/>
      <c r="L69" s="19">
        <f>SUM(L63:L68)</f>
        <v>74.099999999999994</v>
      </c>
    </row>
    <row r="70" spans="1:12" ht="14.4">
      <c r="A70" s="26">
        <f>A63</f>
        <v>1</v>
      </c>
      <c r="B70" s="13">
        <f>B63</f>
        <v>4</v>
      </c>
      <c r="C70" s="10" t="s">
        <v>25</v>
      </c>
      <c r="D70" s="7" t="s">
        <v>26</v>
      </c>
      <c r="E70" s="40"/>
      <c r="F70" s="41"/>
      <c r="G70" s="41"/>
      <c r="H70" s="41"/>
      <c r="I70" s="41"/>
      <c r="J70" s="41"/>
      <c r="K70" s="42"/>
      <c r="L70" s="41"/>
    </row>
    <row r="71" spans="1:12" ht="14.4">
      <c r="A71" s="23"/>
      <c r="B71" s="15"/>
      <c r="C71" s="11"/>
      <c r="D71" s="7" t="s">
        <v>27</v>
      </c>
      <c r="E71" s="40"/>
      <c r="F71" s="41"/>
      <c r="G71" s="41"/>
      <c r="H71" s="41"/>
      <c r="I71" s="41"/>
      <c r="J71" s="41"/>
      <c r="K71" s="42"/>
      <c r="L71" s="41"/>
    </row>
    <row r="72" spans="1:12" ht="14.4">
      <c r="A72" s="23"/>
      <c r="B72" s="15"/>
      <c r="C72" s="11"/>
      <c r="D72" s="7" t="s">
        <v>28</v>
      </c>
      <c r="E72" s="40"/>
      <c r="F72" s="41"/>
      <c r="G72" s="41"/>
      <c r="H72" s="41"/>
      <c r="I72" s="41"/>
      <c r="J72" s="41"/>
      <c r="K72" s="42"/>
      <c r="L72" s="41"/>
    </row>
    <row r="73" spans="1:12" ht="14.4">
      <c r="A73" s="23"/>
      <c r="B73" s="15"/>
      <c r="C73" s="11"/>
      <c r="D73" s="7" t="s">
        <v>29</v>
      </c>
      <c r="E73" s="40"/>
      <c r="F73" s="41"/>
      <c r="G73" s="41"/>
      <c r="H73" s="41"/>
      <c r="I73" s="41"/>
      <c r="J73" s="41"/>
      <c r="K73" s="42"/>
      <c r="L73" s="41"/>
    </row>
    <row r="74" spans="1:12" ht="14.4">
      <c r="A74" s="23"/>
      <c r="B74" s="15"/>
      <c r="C74" s="11"/>
      <c r="D74" s="7" t="s">
        <v>30</v>
      </c>
      <c r="E74" s="40"/>
      <c r="F74" s="41"/>
      <c r="G74" s="41"/>
      <c r="H74" s="41"/>
      <c r="I74" s="41"/>
      <c r="J74" s="41"/>
      <c r="K74" s="42"/>
      <c r="L74" s="41"/>
    </row>
    <row r="75" spans="1:12" ht="14.4">
      <c r="A75" s="23"/>
      <c r="B75" s="15"/>
      <c r="C75" s="11"/>
      <c r="D75" s="7" t="s">
        <v>31</v>
      </c>
      <c r="E75" s="40"/>
      <c r="F75" s="41"/>
      <c r="G75" s="41"/>
      <c r="H75" s="41"/>
      <c r="I75" s="41"/>
      <c r="J75" s="41"/>
      <c r="K75" s="42"/>
      <c r="L75" s="41"/>
    </row>
    <row r="76" spans="1:12" ht="14.4">
      <c r="A76" s="23"/>
      <c r="B76" s="15"/>
      <c r="C76" s="11"/>
      <c r="D76" s="7" t="s">
        <v>32</v>
      </c>
      <c r="E76" s="40"/>
      <c r="F76" s="41"/>
      <c r="G76" s="41"/>
      <c r="H76" s="41"/>
      <c r="I76" s="41"/>
      <c r="J76" s="41"/>
      <c r="K76" s="42"/>
      <c r="L76" s="41"/>
    </row>
    <row r="77" spans="1:12" ht="14.4">
      <c r="A77" s="23"/>
      <c r="B77" s="15"/>
      <c r="C77" s="11"/>
      <c r="D77" s="6"/>
      <c r="E77" s="40"/>
      <c r="F77" s="41"/>
      <c r="G77" s="41"/>
      <c r="H77" s="41"/>
      <c r="I77" s="41"/>
      <c r="J77" s="41"/>
      <c r="K77" s="42"/>
      <c r="L77" s="41"/>
    </row>
    <row r="78" spans="1:12" ht="14.4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0">SUM(G70:G78)</f>
        <v>0</v>
      </c>
      <c r="H79" s="19">
        <f t="shared" ref="H79" si="31">SUM(H70:H78)</f>
        <v>0</v>
      </c>
      <c r="I79" s="19">
        <f t="shared" ref="I79" si="32">SUM(I70:I78)</f>
        <v>0</v>
      </c>
      <c r="J79" s="19">
        <f t="shared" ref="J79:L79" si="33">SUM(J70:J78)</f>
        <v>0</v>
      </c>
      <c r="K79" s="25"/>
      <c r="L79" s="19">
        <f t="shared" si="33"/>
        <v>0</v>
      </c>
    </row>
    <row r="80" spans="1:12" ht="15.75" customHeight="1" thickBot="1">
      <c r="A80" s="29"/>
      <c r="B80" s="30"/>
      <c r="C80" s="72" t="s">
        <v>4</v>
      </c>
      <c r="D80" s="73"/>
      <c r="E80" s="31"/>
      <c r="F80" s="32">
        <f>F69+F79</f>
        <v>701</v>
      </c>
      <c r="G80" s="32">
        <f t="shared" ref="G80" si="34">G69+G79</f>
        <v>22.36</v>
      </c>
      <c r="H80" s="32">
        <f t="shared" ref="H80" si="35">H69+H79</f>
        <v>6.44</v>
      </c>
      <c r="I80" s="32">
        <f t="shared" ref="I80" si="36">I69+I79</f>
        <v>107.71</v>
      </c>
      <c r="J80" s="32">
        <f t="shared" ref="J80:L80" si="37">J69+J79</f>
        <v>689.28000000000009</v>
      </c>
      <c r="K80" s="32"/>
      <c r="L80" s="32">
        <f t="shared" si="37"/>
        <v>74.099999999999994</v>
      </c>
    </row>
    <row r="81" spans="1:12" ht="14.4">
      <c r="A81" s="20">
        <v>1</v>
      </c>
      <c r="B81" s="21">
        <v>5</v>
      </c>
      <c r="C81" s="22" t="s">
        <v>20</v>
      </c>
      <c r="D81" s="5" t="s">
        <v>96</v>
      </c>
      <c r="E81" s="67" t="s">
        <v>102</v>
      </c>
      <c r="F81" s="68">
        <v>240</v>
      </c>
      <c r="G81" s="68">
        <v>8.08</v>
      </c>
      <c r="H81" s="69" t="s">
        <v>101</v>
      </c>
      <c r="I81" s="70">
        <v>12.99</v>
      </c>
      <c r="J81" s="68">
        <v>343.86</v>
      </c>
      <c r="K81" s="39" t="s">
        <v>89</v>
      </c>
      <c r="L81" s="68">
        <v>36.869999999999997</v>
      </c>
    </row>
    <row r="82" spans="1:12" ht="14.4">
      <c r="A82" s="23"/>
      <c r="B82" s="15"/>
      <c r="C82" s="11"/>
      <c r="D82" s="7" t="s">
        <v>22</v>
      </c>
      <c r="E82" s="50" t="s">
        <v>56</v>
      </c>
      <c r="F82" s="54">
        <v>200</v>
      </c>
      <c r="G82" s="57">
        <v>0.68</v>
      </c>
      <c r="H82" s="57">
        <v>0.28000000000000003</v>
      </c>
      <c r="I82" s="60">
        <v>20.76</v>
      </c>
      <c r="J82" s="57">
        <v>88.2</v>
      </c>
      <c r="K82" s="42" t="s">
        <v>77</v>
      </c>
      <c r="L82" s="57">
        <v>3.5</v>
      </c>
    </row>
    <row r="83" spans="1:12" ht="14.4">
      <c r="A83" s="23"/>
      <c r="B83" s="15"/>
      <c r="C83" s="11"/>
      <c r="D83" s="7" t="s">
        <v>23</v>
      </c>
      <c r="E83" s="50" t="s">
        <v>42</v>
      </c>
      <c r="F83" s="54">
        <v>38</v>
      </c>
      <c r="G83" s="57">
        <v>3</v>
      </c>
      <c r="H83" s="57">
        <v>0.38</v>
      </c>
      <c r="I83" s="60">
        <v>18.399999999999999</v>
      </c>
      <c r="J83" s="57">
        <v>89.06</v>
      </c>
      <c r="K83" s="42"/>
      <c r="L83" s="57">
        <v>3.75</v>
      </c>
    </row>
    <row r="84" spans="1:12" ht="14.4">
      <c r="A84" s="23"/>
      <c r="B84" s="15"/>
      <c r="C84" s="11"/>
      <c r="D84" s="62" t="s">
        <v>23</v>
      </c>
      <c r="E84" s="50" t="s">
        <v>44</v>
      </c>
      <c r="F84" s="54">
        <v>63</v>
      </c>
      <c r="G84" s="57">
        <v>4.34</v>
      </c>
      <c r="H84" s="57">
        <v>0.7</v>
      </c>
      <c r="I84" s="60">
        <v>33.700000000000003</v>
      </c>
      <c r="J84" s="57">
        <v>143.02000000000001</v>
      </c>
      <c r="K84" s="42"/>
      <c r="L84" s="57">
        <v>3.39</v>
      </c>
    </row>
    <row r="85" spans="1:12" ht="14.4">
      <c r="A85" s="23"/>
      <c r="B85" s="15"/>
      <c r="C85" s="11"/>
      <c r="D85" s="52" t="s">
        <v>24</v>
      </c>
      <c r="E85" s="51" t="s">
        <v>57</v>
      </c>
      <c r="F85" s="55">
        <v>100</v>
      </c>
      <c r="G85" s="58">
        <v>2.88</v>
      </c>
      <c r="H85" s="58">
        <v>2.48</v>
      </c>
      <c r="I85" s="61">
        <v>11.04</v>
      </c>
      <c r="J85" s="58">
        <v>78</v>
      </c>
      <c r="K85" s="42" t="s">
        <v>78</v>
      </c>
      <c r="L85" s="58">
        <v>17.09</v>
      </c>
    </row>
    <row r="86" spans="1:12" ht="14.4">
      <c r="A86" s="23"/>
      <c r="B86" s="15"/>
      <c r="C86" s="11"/>
      <c r="D86" s="52" t="s">
        <v>26</v>
      </c>
      <c r="E86" s="51" t="s">
        <v>58</v>
      </c>
      <c r="F86" s="55">
        <v>60</v>
      </c>
      <c r="G86" s="58">
        <v>0.66</v>
      </c>
      <c r="H86" s="58">
        <v>0.12</v>
      </c>
      <c r="I86" s="61">
        <v>2.2799999999999998</v>
      </c>
      <c r="J86" s="58">
        <v>13.2</v>
      </c>
      <c r="K86" s="42" t="s">
        <v>86</v>
      </c>
      <c r="L86" s="58">
        <v>9.5</v>
      </c>
    </row>
    <row r="87" spans="1:12" ht="14.4">
      <c r="A87" s="24"/>
      <c r="B87" s="17"/>
      <c r="C87" s="8"/>
      <c r="D87" s="18" t="s">
        <v>33</v>
      </c>
      <c r="E87" s="9"/>
      <c r="F87" s="19">
        <f>SUM(F81:F86)</f>
        <v>701</v>
      </c>
      <c r="G87" s="19">
        <f>SUM(G81:G86)</f>
        <v>19.64</v>
      </c>
      <c r="H87" s="19">
        <f>SUM(H81:H86)</f>
        <v>3.96</v>
      </c>
      <c r="I87" s="19">
        <f>SUM(I81:I86)</f>
        <v>99.169999999999987</v>
      </c>
      <c r="J87" s="19">
        <f>SUM(J81:J86)</f>
        <v>755.34</v>
      </c>
      <c r="K87" s="25"/>
      <c r="L87" s="19">
        <f>SUM(L81:L86)</f>
        <v>74.099999999999994</v>
      </c>
    </row>
    <row r="88" spans="1:12" ht="14.4">
      <c r="A88" s="26">
        <f>A81</f>
        <v>1</v>
      </c>
      <c r="B88" s="13">
        <f>B81</f>
        <v>5</v>
      </c>
      <c r="C88" s="10" t="s">
        <v>25</v>
      </c>
      <c r="D88" s="7" t="s">
        <v>26</v>
      </c>
      <c r="E88" s="40"/>
      <c r="F88" s="41"/>
      <c r="G88" s="41"/>
      <c r="H88" s="41"/>
      <c r="I88" s="41"/>
      <c r="J88" s="41"/>
      <c r="K88" s="42"/>
      <c r="L88" s="41"/>
    </row>
    <row r="89" spans="1:12" ht="14.4">
      <c r="A89" s="23"/>
      <c r="B89" s="15"/>
      <c r="C89" s="11"/>
      <c r="D89" s="7" t="s">
        <v>27</v>
      </c>
      <c r="E89" s="40"/>
      <c r="F89" s="41"/>
      <c r="G89" s="41"/>
      <c r="H89" s="41"/>
      <c r="I89" s="41"/>
      <c r="J89" s="41"/>
      <c r="K89" s="42"/>
      <c r="L89" s="41"/>
    </row>
    <row r="90" spans="1:12" ht="14.4">
      <c r="A90" s="23"/>
      <c r="B90" s="15"/>
      <c r="C90" s="11"/>
      <c r="D90" s="7" t="s">
        <v>28</v>
      </c>
      <c r="E90" s="40"/>
      <c r="F90" s="41"/>
      <c r="G90" s="41"/>
      <c r="H90" s="41"/>
      <c r="I90" s="41"/>
      <c r="J90" s="41"/>
      <c r="K90" s="42"/>
      <c r="L90" s="41"/>
    </row>
    <row r="91" spans="1:12" ht="14.4">
      <c r="A91" s="23"/>
      <c r="B91" s="15"/>
      <c r="C91" s="11"/>
      <c r="D91" s="7" t="s">
        <v>29</v>
      </c>
      <c r="E91" s="40"/>
      <c r="F91" s="41"/>
      <c r="G91" s="41"/>
      <c r="H91" s="41"/>
      <c r="I91" s="41"/>
      <c r="J91" s="41"/>
      <c r="K91" s="42"/>
      <c r="L91" s="41"/>
    </row>
    <row r="92" spans="1:12" ht="14.4">
      <c r="A92" s="23"/>
      <c r="B92" s="15"/>
      <c r="C92" s="11"/>
      <c r="D92" s="7" t="s">
        <v>30</v>
      </c>
      <c r="E92" s="40"/>
      <c r="F92" s="41"/>
      <c r="G92" s="41"/>
      <c r="H92" s="41"/>
      <c r="I92" s="41"/>
      <c r="J92" s="41"/>
      <c r="K92" s="42"/>
      <c r="L92" s="41"/>
    </row>
    <row r="93" spans="1:12" ht="14.4">
      <c r="A93" s="23"/>
      <c r="B93" s="15"/>
      <c r="C93" s="11"/>
      <c r="D93" s="7" t="s">
        <v>31</v>
      </c>
      <c r="E93" s="40"/>
      <c r="F93" s="41"/>
      <c r="G93" s="41"/>
      <c r="H93" s="41"/>
      <c r="I93" s="41"/>
      <c r="J93" s="41"/>
      <c r="K93" s="42"/>
      <c r="L93" s="41"/>
    </row>
    <row r="94" spans="1:12" ht="14.4">
      <c r="A94" s="23"/>
      <c r="B94" s="15"/>
      <c r="C94" s="11"/>
      <c r="D94" s="7" t="s">
        <v>32</v>
      </c>
      <c r="E94" s="40"/>
      <c r="F94" s="41"/>
      <c r="G94" s="41"/>
      <c r="H94" s="41"/>
      <c r="I94" s="41"/>
      <c r="J94" s="41"/>
      <c r="K94" s="42"/>
      <c r="L94" s="41"/>
    </row>
    <row r="95" spans="1:12" ht="14.4">
      <c r="A95" s="23"/>
      <c r="B95" s="15"/>
      <c r="C95" s="11"/>
      <c r="D95" s="6"/>
      <c r="E95" s="40"/>
      <c r="F95" s="41"/>
      <c r="G95" s="41"/>
      <c r="H95" s="41"/>
      <c r="I95" s="41"/>
      <c r="J95" s="41"/>
      <c r="K95" s="42"/>
      <c r="L95" s="41"/>
    </row>
    <row r="96" spans="1:12" ht="14.4">
      <c r="A96" s="23"/>
      <c r="B96" s="15"/>
      <c r="C96" s="11"/>
      <c r="D96" s="6"/>
      <c r="E96" s="40"/>
      <c r="F96" s="41"/>
      <c r="G96" s="41"/>
      <c r="H96" s="41"/>
      <c r="I96" s="41"/>
      <c r="J96" s="41"/>
      <c r="K96" s="42"/>
      <c r="L96" s="41"/>
    </row>
    <row r="97" spans="1:12" ht="14.4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38">SUM(G88:G96)</f>
        <v>0</v>
      </c>
      <c r="H97" s="19">
        <f t="shared" ref="H97" si="39">SUM(H88:H96)</f>
        <v>0</v>
      </c>
      <c r="I97" s="19">
        <f t="shared" ref="I97" si="40">SUM(I88:I96)</f>
        <v>0</v>
      </c>
      <c r="J97" s="19">
        <f t="shared" ref="J97:L97" si="41">SUM(J88:J96)</f>
        <v>0</v>
      </c>
      <c r="K97" s="25"/>
      <c r="L97" s="19">
        <f t="shared" si="41"/>
        <v>0</v>
      </c>
    </row>
    <row r="98" spans="1:12" ht="15.75" customHeight="1">
      <c r="A98" s="29"/>
      <c r="B98" s="30"/>
      <c r="C98" s="72" t="s">
        <v>4</v>
      </c>
      <c r="D98" s="73"/>
      <c r="E98" s="31"/>
      <c r="F98" s="32">
        <f>F87+F97</f>
        <v>701</v>
      </c>
      <c r="G98" s="32">
        <f t="shared" ref="G98" si="42">G87+G97</f>
        <v>19.64</v>
      </c>
      <c r="H98" s="32">
        <f t="shared" ref="H98" si="43">H87+H97</f>
        <v>3.96</v>
      </c>
      <c r="I98" s="32">
        <f t="shared" ref="I98" si="44">I87+I97</f>
        <v>99.169999999999987</v>
      </c>
      <c r="J98" s="32">
        <f t="shared" ref="J98:L98" si="45">J87+J97</f>
        <v>755.34</v>
      </c>
      <c r="K98" s="32"/>
      <c r="L98" s="32">
        <f t="shared" si="45"/>
        <v>74.099999999999994</v>
      </c>
    </row>
    <row r="99" spans="1:12" ht="14.4">
      <c r="A99" s="20">
        <v>2</v>
      </c>
      <c r="B99" s="21">
        <v>6</v>
      </c>
      <c r="C99" s="22" t="s">
        <v>20</v>
      </c>
      <c r="D99" s="5" t="s">
        <v>96</v>
      </c>
      <c r="E99" s="49" t="s">
        <v>97</v>
      </c>
      <c r="F99" s="53">
        <v>240</v>
      </c>
      <c r="G99" s="56">
        <v>19.399999999999999</v>
      </c>
      <c r="H99" s="56">
        <v>22.59</v>
      </c>
      <c r="I99" s="59">
        <v>2.67</v>
      </c>
      <c r="J99" s="56">
        <v>396.45</v>
      </c>
      <c r="K99" s="39" t="s">
        <v>85</v>
      </c>
      <c r="L99" s="56">
        <v>28.94</v>
      </c>
    </row>
    <row r="100" spans="1:12" ht="14.4">
      <c r="A100" s="23"/>
      <c r="B100" s="15"/>
      <c r="C100" s="11"/>
      <c r="D100" s="7" t="s">
        <v>22</v>
      </c>
      <c r="E100" s="50" t="s">
        <v>59</v>
      </c>
      <c r="F100" s="54">
        <v>207</v>
      </c>
      <c r="G100" s="57">
        <v>0.13</v>
      </c>
      <c r="H100" s="57">
        <v>0.02</v>
      </c>
      <c r="I100" s="60">
        <v>15.2</v>
      </c>
      <c r="J100" s="57">
        <v>60.2</v>
      </c>
      <c r="K100" s="42" t="s">
        <v>77</v>
      </c>
      <c r="L100" s="57">
        <v>9</v>
      </c>
    </row>
    <row r="101" spans="1:12" ht="14.4">
      <c r="A101" s="23"/>
      <c r="B101" s="15"/>
      <c r="C101" s="11"/>
      <c r="D101" s="7" t="s">
        <v>23</v>
      </c>
      <c r="E101" s="50" t="s">
        <v>42</v>
      </c>
      <c r="F101" s="54">
        <v>38</v>
      </c>
      <c r="G101" s="57">
        <v>3</v>
      </c>
      <c r="H101" s="57">
        <v>0.38</v>
      </c>
      <c r="I101" s="60">
        <v>18.399999999999999</v>
      </c>
      <c r="J101" s="57">
        <v>89.06</v>
      </c>
      <c r="K101" s="42"/>
      <c r="L101" s="57">
        <v>4</v>
      </c>
    </row>
    <row r="102" spans="1:12" ht="14.4">
      <c r="A102" s="23"/>
      <c r="B102" s="15"/>
      <c r="C102" s="11"/>
      <c r="D102" s="62" t="s">
        <v>23</v>
      </c>
      <c r="E102" s="50" t="s">
        <v>44</v>
      </c>
      <c r="F102" s="54">
        <v>63</v>
      </c>
      <c r="G102" s="57">
        <v>4.34</v>
      </c>
      <c r="H102" s="57">
        <v>0.7</v>
      </c>
      <c r="I102" s="60">
        <v>33.700000000000003</v>
      </c>
      <c r="J102" s="57">
        <v>143.02000000000001</v>
      </c>
      <c r="K102" s="42"/>
      <c r="L102" s="57">
        <v>3.67</v>
      </c>
    </row>
    <row r="103" spans="1:12" ht="14.4">
      <c r="A103" s="23"/>
      <c r="B103" s="15"/>
      <c r="C103" s="11"/>
      <c r="D103" s="52" t="s">
        <v>24</v>
      </c>
      <c r="E103" s="51" t="s">
        <v>60</v>
      </c>
      <c r="F103" s="55">
        <v>100</v>
      </c>
      <c r="G103" s="58">
        <v>0.4</v>
      </c>
      <c r="H103" s="58">
        <v>0.4</v>
      </c>
      <c r="I103" s="61">
        <v>9.8000000000000007</v>
      </c>
      <c r="J103" s="58">
        <v>47</v>
      </c>
      <c r="K103" s="42" t="s">
        <v>78</v>
      </c>
      <c r="L103" s="58">
        <v>18.850000000000001</v>
      </c>
    </row>
    <row r="104" spans="1:12" ht="14.4">
      <c r="A104" s="23"/>
      <c r="B104" s="15"/>
      <c r="C104" s="11"/>
      <c r="D104" s="52" t="s">
        <v>26</v>
      </c>
      <c r="E104" s="51" t="s">
        <v>58</v>
      </c>
      <c r="F104" s="55">
        <v>60</v>
      </c>
      <c r="G104" s="58">
        <v>0.12</v>
      </c>
      <c r="H104" s="58">
        <v>0.06</v>
      </c>
      <c r="I104" s="61">
        <v>1.02</v>
      </c>
      <c r="J104" s="58">
        <v>6</v>
      </c>
      <c r="K104" s="42" t="s">
        <v>86</v>
      </c>
      <c r="L104" s="58">
        <v>9.64</v>
      </c>
    </row>
    <row r="105" spans="1:12" ht="14.4">
      <c r="A105" s="24"/>
      <c r="B105" s="17"/>
      <c r="C105" s="8"/>
      <c r="D105" s="18" t="s">
        <v>33</v>
      </c>
      <c r="E105" s="9"/>
      <c r="F105" s="19">
        <f>SUM(F99:F104)</f>
        <v>708</v>
      </c>
      <c r="G105" s="19">
        <f>SUM(G99:G104)</f>
        <v>27.389999999999997</v>
      </c>
      <c r="H105" s="19">
        <f>SUM(H99:H104)</f>
        <v>24.149999999999995</v>
      </c>
      <c r="I105" s="19">
        <f>SUM(I99:I104)</f>
        <v>80.789999999999992</v>
      </c>
      <c r="J105" s="19">
        <f>SUM(J99:J104)</f>
        <v>741.73</v>
      </c>
      <c r="K105" s="25"/>
      <c r="L105" s="19">
        <f>SUM(L99:L104)</f>
        <v>74.100000000000009</v>
      </c>
    </row>
    <row r="106" spans="1:12" ht="14.4">
      <c r="A106" s="26">
        <f>A99</f>
        <v>2</v>
      </c>
      <c r="B106" s="13">
        <f>B99</f>
        <v>6</v>
      </c>
      <c r="C106" s="10" t="s">
        <v>25</v>
      </c>
      <c r="D106" s="7" t="s">
        <v>26</v>
      </c>
      <c r="E106" s="40"/>
      <c r="F106" s="41"/>
      <c r="G106" s="41"/>
      <c r="H106" s="41"/>
      <c r="I106" s="41"/>
      <c r="J106" s="41"/>
      <c r="K106" s="42"/>
      <c r="L106" s="41"/>
    </row>
    <row r="107" spans="1:12" ht="14.4">
      <c r="A107" s="23"/>
      <c r="B107" s="15"/>
      <c r="C107" s="11"/>
      <c r="D107" s="7" t="s">
        <v>27</v>
      </c>
      <c r="E107" s="40"/>
      <c r="F107" s="41"/>
      <c r="G107" s="41"/>
      <c r="H107" s="41"/>
      <c r="I107" s="41"/>
      <c r="J107" s="41"/>
      <c r="K107" s="42"/>
      <c r="L107" s="41"/>
    </row>
    <row r="108" spans="1:12" ht="14.4">
      <c r="A108" s="23"/>
      <c r="B108" s="15"/>
      <c r="C108" s="11"/>
      <c r="D108" s="7" t="s">
        <v>28</v>
      </c>
      <c r="E108" s="40"/>
      <c r="F108" s="41"/>
      <c r="G108" s="41"/>
      <c r="H108" s="41"/>
      <c r="I108" s="41"/>
      <c r="J108" s="41"/>
      <c r="K108" s="42"/>
      <c r="L108" s="41"/>
    </row>
    <row r="109" spans="1:12" ht="14.4">
      <c r="A109" s="23"/>
      <c r="B109" s="15"/>
      <c r="C109" s="11"/>
      <c r="D109" s="7" t="s">
        <v>29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>
      <c r="A110" s="23"/>
      <c r="B110" s="15"/>
      <c r="C110" s="11"/>
      <c r="D110" s="7" t="s">
        <v>30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>
      <c r="A111" s="23"/>
      <c r="B111" s="15"/>
      <c r="C111" s="11"/>
      <c r="D111" s="7" t="s">
        <v>31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>
      <c r="A112" s="23"/>
      <c r="B112" s="15"/>
      <c r="C112" s="11"/>
      <c r="D112" s="7" t="s">
        <v>32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>
      <c r="A113" s="23"/>
      <c r="B113" s="15"/>
      <c r="C113" s="11"/>
      <c r="D113" s="6"/>
      <c r="E113" s="40"/>
      <c r="F113" s="41"/>
      <c r="G113" s="41"/>
      <c r="H113" s="41"/>
      <c r="I113" s="41"/>
      <c r="J113" s="41"/>
      <c r="K113" s="42"/>
      <c r="L113" s="41"/>
    </row>
    <row r="114" spans="1:12" ht="14.4">
      <c r="A114" s="23"/>
      <c r="B114" s="15"/>
      <c r="C114" s="11"/>
      <c r="D114" s="6"/>
      <c r="E114" s="40"/>
      <c r="F114" s="41"/>
      <c r="G114" s="41"/>
      <c r="H114" s="41"/>
      <c r="I114" s="41"/>
      <c r="J114" s="41"/>
      <c r="K114" s="42"/>
      <c r="L114" s="41"/>
    </row>
    <row r="115" spans="1:12" ht="14.4">
      <c r="A115" s="24"/>
      <c r="B115" s="17"/>
      <c r="C115" s="8"/>
      <c r="D115" s="18" t="s">
        <v>33</v>
      </c>
      <c r="E115" s="9"/>
      <c r="F115" s="19">
        <f>SUM(F106:F114)</f>
        <v>0</v>
      </c>
      <c r="G115" s="19">
        <f t="shared" ref="G115:J115" si="46">SUM(G106:G114)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SUM(L106:L114)</f>
        <v>0</v>
      </c>
    </row>
    <row r="116" spans="1:12" ht="14.4">
      <c r="A116" s="29"/>
      <c r="B116" s="30"/>
      <c r="C116" s="72" t="s">
        <v>4</v>
      </c>
      <c r="D116" s="73"/>
      <c r="E116" s="31"/>
      <c r="F116" s="32">
        <f>F105+F115</f>
        <v>708</v>
      </c>
      <c r="G116" s="32">
        <f t="shared" ref="G116" si="48">G105+G115</f>
        <v>27.389999999999997</v>
      </c>
      <c r="H116" s="32">
        <f t="shared" ref="H116" si="49">H105+H115</f>
        <v>24.149999999999995</v>
      </c>
      <c r="I116" s="32">
        <f t="shared" ref="I116" si="50">I105+I115</f>
        <v>80.789999999999992</v>
      </c>
      <c r="J116" s="32">
        <f t="shared" ref="J116:L116" si="51">J105+J115</f>
        <v>741.73</v>
      </c>
      <c r="K116" s="32"/>
      <c r="L116" s="32">
        <f t="shared" si="51"/>
        <v>74.100000000000009</v>
      </c>
    </row>
    <row r="117" spans="1:12" ht="14.4">
      <c r="A117" s="14">
        <v>2</v>
      </c>
      <c r="B117" s="15">
        <v>7</v>
      </c>
      <c r="C117" s="22" t="s">
        <v>20</v>
      </c>
      <c r="D117" s="5" t="s">
        <v>21</v>
      </c>
      <c r="E117" s="49" t="s">
        <v>61</v>
      </c>
      <c r="F117" s="53">
        <v>250</v>
      </c>
      <c r="G117" s="56">
        <v>6.45</v>
      </c>
      <c r="H117" s="56">
        <v>7.78</v>
      </c>
      <c r="I117" s="59">
        <v>33.020000000000003</v>
      </c>
      <c r="J117" s="56">
        <v>228</v>
      </c>
      <c r="K117" s="39" t="s">
        <v>79</v>
      </c>
      <c r="L117" s="56">
        <v>23.4</v>
      </c>
    </row>
    <row r="118" spans="1:12" ht="14.4">
      <c r="A118" s="14"/>
      <c r="B118" s="15"/>
      <c r="C118" s="11"/>
      <c r="D118" s="8"/>
      <c r="E118" s="64" t="s">
        <v>62</v>
      </c>
      <c r="F118" s="65">
        <v>30</v>
      </c>
      <c r="G118" s="66">
        <v>3.48</v>
      </c>
      <c r="H118" s="66">
        <v>4.43</v>
      </c>
      <c r="I118" s="71">
        <v>0</v>
      </c>
      <c r="J118" s="66">
        <v>54</v>
      </c>
      <c r="K118" s="42" t="s">
        <v>75</v>
      </c>
      <c r="L118" s="66">
        <v>11.6</v>
      </c>
    </row>
    <row r="119" spans="1:12" ht="14.4">
      <c r="A119" s="14"/>
      <c r="B119" s="15"/>
      <c r="C119" s="11"/>
      <c r="D119" s="7" t="s">
        <v>22</v>
      </c>
      <c r="E119" s="50" t="s">
        <v>47</v>
      </c>
      <c r="F119" s="54">
        <v>200</v>
      </c>
      <c r="G119" s="57">
        <v>0.56999999999999995</v>
      </c>
      <c r="H119" s="57">
        <v>0</v>
      </c>
      <c r="I119" s="60">
        <v>34.409999999999997</v>
      </c>
      <c r="J119" s="57">
        <v>136</v>
      </c>
      <c r="K119" s="42" t="s">
        <v>82</v>
      </c>
      <c r="L119" s="57">
        <v>5.0199999999999996</v>
      </c>
    </row>
    <row r="120" spans="1:12" ht="14.4">
      <c r="A120" s="14"/>
      <c r="B120" s="15"/>
      <c r="C120" s="11"/>
      <c r="D120" s="7" t="s">
        <v>23</v>
      </c>
      <c r="E120" s="50" t="s">
        <v>42</v>
      </c>
      <c r="F120" s="54">
        <v>38</v>
      </c>
      <c r="G120" s="57">
        <v>3</v>
      </c>
      <c r="H120" s="57">
        <v>0.38</v>
      </c>
      <c r="I120" s="60">
        <v>18.399999999999999</v>
      </c>
      <c r="J120" s="57">
        <v>89.06</v>
      </c>
      <c r="K120" s="42"/>
      <c r="L120" s="57">
        <v>3.23</v>
      </c>
    </row>
    <row r="121" spans="1:12" ht="14.4">
      <c r="A121" s="14"/>
      <c r="B121" s="15"/>
      <c r="C121" s="11"/>
      <c r="D121" s="62" t="s">
        <v>23</v>
      </c>
      <c r="E121" s="50" t="s">
        <v>44</v>
      </c>
      <c r="F121" s="54">
        <v>63</v>
      </c>
      <c r="G121" s="57">
        <v>4.34</v>
      </c>
      <c r="H121" s="57">
        <v>0.7</v>
      </c>
      <c r="I121" s="60">
        <v>33.700000000000003</v>
      </c>
      <c r="J121" s="57">
        <v>143.02000000000001</v>
      </c>
      <c r="K121" s="42"/>
      <c r="L121" s="57">
        <v>1.3</v>
      </c>
    </row>
    <row r="122" spans="1:12" ht="14.4">
      <c r="A122" s="14"/>
      <c r="B122" s="15"/>
      <c r="C122" s="11"/>
      <c r="D122" s="52"/>
      <c r="E122" s="51" t="s">
        <v>63</v>
      </c>
      <c r="F122" s="55">
        <v>55</v>
      </c>
      <c r="G122" s="58">
        <v>0.12</v>
      </c>
      <c r="H122" s="58">
        <v>0.06</v>
      </c>
      <c r="I122" s="61">
        <v>1.02</v>
      </c>
      <c r="J122" s="58">
        <v>6</v>
      </c>
      <c r="K122" s="42"/>
      <c r="L122" s="58">
        <v>29.55</v>
      </c>
    </row>
    <row r="123" spans="1:12" ht="14.4">
      <c r="A123" s="14"/>
      <c r="B123" s="15"/>
      <c r="C123" s="11"/>
      <c r="D123" s="52"/>
      <c r="E123" s="51"/>
      <c r="F123" s="55"/>
      <c r="G123" s="58"/>
      <c r="H123" s="58"/>
      <c r="I123" s="61"/>
      <c r="J123" s="58"/>
      <c r="K123" s="42"/>
      <c r="L123" s="58"/>
    </row>
    <row r="124" spans="1:12" ht="14.4">
      <c r="A124" s="16"/>
      <c r="B124" s="17"/>
      <c r="C124" s="8"/>
      <c r="D124" s="18" t="s">
        <v>33</v>
      </c>
      <c r="E124" s="9"/>
      <c r="F124" s="19">
        <f>SUM(F117:F123)</f>
        <v>636</v>
      </c>
      <c r="G124" s="19">
        <f>SUM(G117:G123)</f>
        <v>17.96</v>
      </c>
      <c r="H124" s="19">
        <f t="shared" ref="H124:J124" si="52">SUM(H117:H123)</f>
        <v>13.350000000000001</v>
      </c>
      <c r="I124" s="19">
        <f t="shared" si="52"/>
        <v>120.55000000000001</v>
      </c>
      <c r="J124" s="19">
        <f t="shared" si="52"/>
        <v>656.08</v>
      </c>
      <c r="K124" s="25"/>
      <c r="L124" s="19">
        <f t="shared" ref="L124" si="53">SUM(L117:L123)</f>
        <v>74.099999999999994</v>
      </c>
    </row>
    <row r="125" spans="1:12" ht="14.4">
      <c r="A125" s="13">
        <f>A117</f>
        <v>2</v>
      </c>
      <c r="B125" s="13">
        <v>7</v>
      </c>
      <c r="C125" s="10" t="s">
        <v>25</v>
      </c>
      <c r="D125" s="7" t="s">
        <v>26</v>
      </c>
      <c r="E125" s="40"/>
      <c r="F125" s="41"/>
      <c r="G125" s="41"/>
      <c r="H125" s="41"/>
      <c r="I125" s="41"/>
      <c r="J125" s="41"/>
      <c r="K125" s="42"/>
      <c r="L125" s="41"/>
    </row>
    <row r="126" spans="1:12" ht="14.4">
      <c r="A126" s="14"/>
      <c r="B126" s="15"/>
      <c r="C126" s="11"/>
      <c r="D126" s="7" t="s">
        <v>27</v>
      </c>
      <c r="E126" s="40"/>
      <c r="F126" s="41"/>
      <c r="G126" s="41"/>
      <c r="H126" s="41"/>
      <c r="I126" s="41"/>
      <c r="J126" s="41"/>
      <c r="K126" s="42"/>
      <c r="L126" s="41"/>
    </row>
    <row r="127" spans="1:12" ht="14.4">
      <c r="A127" s="14"/>
      <c r="B127" s="15"/>
      <c r="C127" s="11"/>
      <c r="D127" s="7" t="s">
        <v>28</v>
      </c>
      <c r="E127" s="40"/>
      <c r="F127" s="41"/>
      <c r="G127" s="41"/>
      <c r="H127" s="41"/>
      <c r="I127" s="41"/>
      <c r="J127" s="41"/>
      <c r="K127" s="42"/>
      <c r="L127" s="41"/>
    </row>
    <row r="128" spans="1:12" ht="14.4">
      <c r="A128" s="14"/>
      <c r="B128" s="15"/>
      <c r="C128" s="11"/>
      <c r="D128" s="7" t="s">
        <v>29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>
      <c r="A129" s="14"/>
      <c r="B129" s="15"/>
      <c r="C129" s="11"/>
      <c r="D129" s="7" t="s">
        <v>30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>
      <c r="A130" s="14"/>
      <c r="B130" s="15"/>
      <c r="C130" s="11"/>
      <c r="D130" s="7" t="s">
        <v>31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>
      <c r="A131" s="14"/>
      <c r="B131" s="15"/>
      <c r="C131" s="11"/>
      <c r="D131" s="7" t="s">
        <v>32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>
      <c r="A132" s="14"/>
      <c r="B132" s="15"/>
      <c r="C132" s="11"/>
      <c r="D132" s="6"/>
      <c r="E132" s="40"/>
      <c r="F132" s="41"/>
      <c r="G132" s="41"/>
      <c r="H132" s="41"/>
      <c r="I132" s="41"/>
      <c r="J132" s="41"/>
      <c r="K132" s="42"/>
      <c r="L132" s="41"/>
    </row>
    <row r="133" spans="1:12" ht="14.4">
      <c r="A133" s="14"/>
      <c r="B133" s="15"/>
      <c r="C133" s="11"/>
      <c r="D133" s="6"/>
      <c r="E133" s="40"/>
      <c r="F133" s="41"/>
      <c r="G133" s="41"/>
      <c r="H133" s="41"/>
      <c r="I133" s="41"/>
      <c r="J133" s="41"/>
      <c r="K133" s="42"/>
      <c r="L133" s="41"/>
    </row>
    <row r="134" spans="1:12" ht="14.4">
      <c r="A134" s="16"/>
      <c r="B134" s="17"/>
      <c r="C134" s="8"/>
      <c r="D134" s="18" t="s">
        <v>33</v>
      </c>
      <c r="E134" s="9"/>
      <c r="F134" s="19">
        <f>SUM(F125:F133)</f>
        <v>0</v>
      </c>
      <c r="G134" s="19">
        <f t="shared" ref="G134:J134" si="54">SUM(G125:G133)</f>
        <v>0</v>
      </c>
      <c r="H134" s="19">
        <f t="shared" si="54"/>
        <v>0</v>
      </c>
      <c r="I134" s="19">
        <f t="shared" si="54"/>
        <v>0</v>
      </c>
      <c r="J134" s="19">
        <f t="shared" si="54"/>
        <v>0</v>
      </c>
      <c r="K134" s="25"/>
      <c r="L134" s="19">
        <f t="shared" ref="L134" si="55">SUM(L125:L133)</f>
        <v>0</v>
      </c>
    </row>
    <row r="135" spans="1:12" ht="14.4">
      <c r="A135" s="33"/>
      <c r="B135" s="33"/>
      <c r="C135" s="72" t="s">
        <v>4</v>
      </c>
      <c r="D135" s="73"/>
      <c r="E135" s="31"/>
      <c r="F135" s="32">
        <f>F124+F134</f>
        <v>636</v>
      </c>
      <c r="G135" s="32">
        <f t="shared" ref="G135" si="56">G124+G134</f>
        <v>17.96</v>
      </c>
      <c r="H135" s="32">
        <f t="shared" ref="H135" si="57">H124+H134</f>
        <v>13.350000000000001</v>
      </c>
      <c r="I135" s="32">
        <f t="shared" ref="I135" si="58">I124+I134</f>
        <v>120.55000000000001</v>
      </c>
      <c r="J135" s="32">
        <f t="shared" ref="J135:L135" si="59">J124+J134</f>
        <v>656.08</v>
      </c>
      <c r="K135" s="32"/>
      <c r="L135" s="32">
        <f t="shared" si="59"/>
        <v>74.099999999999994</v>
      </c>
    </row>
    <row r="136" spans="1:12" ht="14.4">
      <c r="A136" s="20">
        <v>2</v>
      </c>
      <c r="B136" s="21">
        <v>8</v>
      </c>
      <c r="C136" s="22" t="s">
        <v>20</v>
      </c>
      <c r="D136" s="5" t="s">
        <v>96</v>
      </c>
      <c r="E136" s="49" t="s">
        <v>98</v>
      </c>
      <c r="F136" s="53">
        <v>240</v>
      </c>
      <c r="G136" s="56">
        <v>17.8</v>
      </c>
      <c r="H136" s="56">
        <v>23.16</v>
      </c>
      <c r="I136" s="59">
        <v>45.81</v>
      </c>
      <c r="J136" s="56">
        <v>419.75</v>
      </c>
      <c r="K136" s="39" t="s">
        <v>89</v>
      </c>
      <c r="L136" s="56">
        <v>45.12</v>
      </c>
    </row>
    <row r="137" spans="1:12" ht="14.4">
      <c r="A137" s="23"/>
      <c r="B137" s="15"/>
      <c r="C137" s="11"/>
      <c r="D137" s="7" t="s">
        <v>22</v>
      </c>
      <c r="E137" s="50" t="s">
        <v>64</v>
      </c>
      <c r="F137" s="54">
        <v>200</v>
      </c>
      <c r="G137" s="57">
        <v>0.1</v>
      </c>
      <c r="H137" s="57">
        <v>0</v>
      </c>
      <c r="I137" s="60">
        <v>29.2</v>
      </c>
      <c r="J137" s="57">
        <v>110.4</v>
      </c>
      <c r="K137" s="42" t="s">
        <v>90</v>
      </c>
      <c r="L137" s="57">
        <v>9</v>
      </c>
    </row>
    <row r="138" spans="1:12" ht="15.75" customHeight="1">
      <c r="A138" s="23"/>
      <c r="B138" s="15"/>
      <c r="C138" s="11"/>
      <c r="D138" s="7" t="s">
        <v>23</v>
      </c>
      <c r="E138" s="50" t="s">
        <v>42</v>
      </c>
      <c r="F138" s="54">
        <v>38</v>
      </c>
      <c r="G138" s="57">
        <v>3</v>
      </c>
      <c r="H138" s="57">
        <v>0.38</v>
      </c>
      <c r="I138" s="60">
        <v>18.399999999999999</v>
      </c>
      <c r="J138" s="57">
        <v>89.06</v>
      </c>
      <c r="K138" s="42"/>
      <c r="L138" s="57">
        <v>4.2</v>
      </c>
    </row>
    <row r="139" spans="1:12" ht="14.4">
      <c r="A139" s="23"/>
      <c r="B139" s="15"/>
      <c r="C139" s="11"/>
      <c r="D139" s="62" t="s">
        <v>23</v>
      </c>
      <c r="E139" s="50" t="s">
        <v>44</v>
      </c>
      <c r="F139" s="54">
        <v>63</v>
      </c>
      <c r="G139" s="57">
        <v>4.34</v>
      </c>
      <c r="H139" s="57">
        <v>0.7</v>
      </c>
      <c r="I139" s="60">
        <v>33.700000000000003</v>
      </c>
      <c r="J139" s="57">
        <v>143.02000000000001</v>
      </c>
      <c r="K139" s="42"/>
      <c r="L139" s="57">
        <v>4.78</v>
      </c>
    </row>
    <row r="140" spans="1:12" ht="14.4">
      <c r="A140" s="23"/>
      <c r="B140" s="15"/>
      <c r="C140" s="11"/>
      <c r="D140" s="52" t="s">
        <v>26</v>
      </c>
      <c r="E140" s="51" t="s">
        <v>65</v>
      </c>
      <c r="F140" s="55">
        <v>60</v>
      </c>
      <c r="G140" s="58">
        <v>0.79</v>
      </c>
      <c r="H140" s="58">
        <v>1.95</v>
      </c>
      <c r="I140" s="61">
        <v>3.88</v>
      </c>
      <c r="J140" s="58">
        <v>36.24</v>
      </c>
      <c r="K140" s="42" t="s">
        <v>81</v>
      </c>
      <c r="L140" s="58">
        <v>11</v>
      </c>
    </row>
    <row r="141" spans="1:12" ht="14.4">
      <c r="A141" s="23"/>
      <c r="B141" s="15"/>
      <c r="C141" s="11"/>
      <c r="D141" s="6"/>
      <c r="E141" s="40"/>
      <c r="F141" s="41"/>
      <c r="G141" s="41"/>
      <c r="H141" s="41"/>
      <c r="I141" s="41"/>
      <c r="J141" s="41"/>
      <c r="K141" s="42"/>
      <c r="L141" s="41"/>
    </row>
    <row r="142" spans="1:12" ht="14.4">
      <c r="A142" s="24"/>
      <c r="B142" s="17"/>
      <c r="C142" s="8"/>
      <c r="D142" s="18" t="s">
        <v>33</v>
      </c>
      <c r="E142" s="9"/>
      <c r="F142" s="19">
        <f>SUM(F136:F141)</f>
        <v>601</v>
      </c>
      <c r="G142" s="19">
        <f>SUM(G136:G141)</f>
        <v>26.03</v>
      </c>
      <c r="H142" s="19">
        <f>SUM(H136:H141)</f>
        <v>26.189999999999998</v>
      </c>
      <c r="I142" s="19">
        <f>SUM(I136:I141)</f>
        <v>130.99</v>
      </c>
      <c r="J142" s="19">
        <f>SUM(J136:J141)</f>
        <v>798.47</v>
      </c>
      <c r="K142" s="25"/>
      <c r="L142" s="19">
        <f>SUM(L136:L141)</f>
        <v>74.099999999999994</v>
      </c>
    </row>
    <row r="143" spans="1:12" ht="14.4">
      <c r="A143" s="26">
        <f>A136</f>
        <v>2</v>
      </c>
      <c r="B143" s="13">
        <v>8</v>
      </c>
      <c r="C143" s="10" t="s">
        <v>25</v>
      </c>
      <c r="D143" s="7" t="s">
        <v>26</v>
      </c>
      <c r="E143" s="40"/>
      <c r="F143" s="41"/>
      <c r="G143" s="41"/>
      <c r="H143" s="41"/>
      <c r="I143" s="41"/>
      <c r="J143" s="41"/>
      <c r="K143" s="42"/>
      <c r="L143" s="41"/>
    </row>
    <row r="144" spans="1:12" ht="14.4">
      <c r="A144" s="23"/>
      <c r="B144" s="15"/>
      <c r="C144" s="11"/>
      <c r="D144" s="7" t="s">
        <v>27</v>
      </c>
      <c r="E144" s="40"/>
      <c r="F144" s="41"/>
      <c r="G144" s="41"/>
      <c r="H144" s="41"/>
      <c r="I144" s="41"/>
      <c r="J144" s="41"/>
      <c r="K144" s="42"/>
      <c r="L144" s="41"/>
    </row>
    <row r="145" spans="1:12" ht="14.4">
      <c r="A145" s="23"/>
      <c r="B145" s="15"/>
      <c r="C145" s="11"/>
      <c r="D145" s="7" t="s">
        <v>28</v>
      </c>
      <c r="E145" s="40"/>
      <c r="F145" s="41"/>
      <c r="G145" s="41"/>
      <c r="H145" s="41"/>
      <c r="I145" s="41"/>
      <c r="J145" s="41"/>
      <c r="K145" s="42"/>
      <c r="L145" s="41"/>
    </row>
    <row r="146" spans="1:12" ht="14.4">
      <c r="A146" s="23"/>
      <c r="B146" s="15"/>
      <c r="C146" s="11"/>
      <c r="D146" s="7" t="s">
        <v>29</v>
      </c>
      <c r="E146" s="40"/>
      <c r="F146" s="41"/>
      <c r="G146" s="41"/>
      <c r="H146" s="41"/>
      <c r="I146" s="41"/>
      <c r="J146" s="41"/>
      <c r="K146" s="42"/>
      <c r="L146" s="41"/>
    </row>
    <row r="147" spans="1:12" ht="14.4">
      <c r="A147" s="23"/>
      <c r="B147" s="15"/>
      <c r="C147" s="11"/>
      <c r="D147" s="7" t="s">
        <v>30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>
      <c r="A148" s="23"/>
      <c r="B148" s="15"/>
      <c r="C148" s="11"/>
      <c r="D148" s="7" t="s">
        <v>31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>
      <c r="A149" s="23"/>
      <c r="B149" s="15"/>
      <c r="C149" s="11"/>
      <c r="D149" s="7" t="s">
        <v>32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>
      <c r="A150" s="23"/>
      <c r="B150" s="15"/>
      <c r="C150" s="11"/>
      <c r="D150" s="6"/>
      <c r="E150" s="40"/>
      <c r="F150" s="41"/>
      <c r="G150" s="41"/>
      <c r="H150" s="41"/>
      <c r="I150" s="41"/>
      <c r="J150" s="41"/>
      <c r="K150" s="42"/>
      <c r="L150" s="41"/>
    </row>
    <row r="151" spans="1:12" ht="14.4">
      <c r="A151" s="23"/>
      <c r="B151" s="15"/>
      <c r="C151" s="11"/>
      <c r="D151" s="6"/>
      <c r="E151" s="40"/>
      <c r="F151" s="41"/>
      <c r="G151" s="41"/>
      <c r="H151" s="41"/>
      <c r="I151" s="41"/>
      <c r="J151" s="41"/>
      <c r="K151" s="42"/>
      <c r="L151" s="41"/>
    </row>
    <row r="152" spans="1:12" ht="14.4">
      <c r="A152" s="24"/>
      <c r="B152" s="17"/>
      <c r="C152" s="8"/>
      <c r="D152" s="18" t="s">
        <v>33</v>
      </c>
      <c r="E152" s="9"/>
      <c r="F152" s="19">
        <f>SUM(F143:F151)</f>
        <v>0</v>
      </c>
      <c r="G152" s="19">
        <f t="shared" ref="G152:J152" si="60">SUM(G143:G151)</f>
        <v>0</v>
      </c>
      <c r="H152" s="19">
        <f t="shared" si="60"/>
        <v>0</v>
      </c>
      <c r="I152" s="19">
        <f t="shared" si="60"/>
        <v>0</v>
      </c>
      <c r="J152" s="19">
        <f t="shared" si="60"/>
        <v>0</v>
      </c>
      <c r="K152" s="25"/>
      <c r="L152" s="19">
        <f t="shared" ref="L152" si="61">SUM(L143:L151)</f>
        <v>0</v>
      </c>
    </row>
    <row r="153" spans="1:12" ht="14.4">
      <c r="A153" s="29"/>
      <c r="B153" s="30"/>
      <c r="C153" s="72" t="s">
        <v>4</v>
      </c>
      <c r="D153" s="73"/>
      <c r="E153" s="31"/>
      <c r="F153" s="32">
        <f>F142+F152</f>
        <v>601</v>
      </c>
      <c r="G153" s="32">
        <f t="shared" ref="G153" si="62">G142+G152</f>
        <v>26.03</v>
      </c>
      <c r="H153" s="32">
        <f t="shared" ref="H153" si="63">H142+H152</f>
        <v>26.189999999999998</v>
      </c>
      <c r="I153" s="32">
        <f t="shared" ref="I153" si="64">I142+I152</f>
        <v>130.99</v>
      </c>
      <c r="J153" s="32">
        <f t="shared" ref="J153:L153" si="65">J142+J152</f>
        <v>798.47</v>
      </c>
      <c r="K153" s="32"/>
      <c r="L153" s="32">
        <f t="shared" si="65"/>
        <v>74.099999999999994</v>
      </c>
    </row>
    <row r="154" spans="1:12" ht="14.4">
      <c r="A154" s="20">
        <v>2</v>
      </c>
      <c r="B154" s="21">
        <v>9</v>
      </c>
      <c r="C154" s="22" t="s">
        <v>20</v>
      </c>
      <c r="D154" s="5" t="s">
        <v>96</v>
      </c>
      <c r="E154" s="49" t="s">
        <v>67</v>
      </c>
      <c r="F154" s="53">
        <v>240</v>
      </c>
      <c r="G154" s="56">
        <v>8.08</v>
      </c>
      <c r="H154" s="56">
        <v>24.4</v>
      </c>
      <c r="I154" s="59">
        <v>12.99</v>
      </c>
      <c r="J154" s="56">
        <v>343.86</v>
      </c>
      <c r="K154" s="39" t="s">
        <v>88</v>
      </c>
      <c r="L154" s="56">
        <v>23.42</v>
      </c>
    </row>
    <row r="155" spans="1:12" ht="14.4">
      <c r="A155" s="23"/>
      <c r="B155" s="15"/>
      <c r="C155" s="11"/>
      <c r="D155" s="7" t="s">
        <v>22</v>
      </c>
      <c r="E155" s="50" t="s">
        <v>68</v>
      </c>
      <c r="F155" s="54">
        <v>200</v>
      </c>
      <c r="G155" s="57">
        <v>0.68</v>
      </c>
      <c r="H155" s="57">
        <v>0.28000000000000003</v>
      </c>
      <c r="I155" s="60">
        <v>20.76</v>
      </c>
      <c r="J155" s="57">
        <v>88.2</v>
      </c>
      <c r="K155" s="42" t="s">
        <v>77</v>
      </c>
      <c r="L155" s="57">
        <v>4.5</v>
      </c>
    </row>
    <row r="156" spans="1:12" ht="14.4">
      <c r="A156" s="23"/>
      <c r="B156" s="15"/>
      <c r="C156" s="11"/>
      <c r="D156" s="7" t="s">
        <v>23</v>
      </c>
      <c r="E156" s="50" t="s">
        <v>42</v>
      </c>
      <c r="F156" s="54">
        <v>38</v>
      </c>
      <c r="G156" s="57">
        <v>3</v>
      </c>
      <c r="H156" s="57">
        <v>0.38</v>
      </c>
      <c r="I156" s="60">
        <v>18.399999999999999</v>
      </c>
      <c r="J156" s="57">
        <v>89.06</v>
      </c>
      <c r="K156" s="42"/>
      <c r="L156" s="57">
        <v>5</v>
      </c>
    </row>
    <row r="157" spans="1:12" ht="14.4">
      <c r="A157" s="23"/>
      <c r="B157" s="15"/>
      <c r="C157" s="11"/>
      <c r="D157" s="62" t="s">
        <v>23</v>
      </c>
      <c r="E157" s="50" t="s">
        <v>44</v>
      </c>
      <c r="F157" s="54">
        <v>63</v>
      </c>
      <c r="G157" s="57">
        <v>4.34</v>
      </c>
      <c r="H157" s="57">
        <v>0.7</v>
      </c>
      <c r="I157" s="60">
        <v>33.700000000000003</v>
      </c>
      <c r="J157" s="57">
        <v>143.02000000000001</v>
      </c>
      <c r="K157" s="42"/>
      <c r="L157" s="57">
        <v>4.4800000000000004</v>
      </c>
    </row>
    <row r="158" spans="1:12" ht="14.4">
      <c r="A158" s="23"/>
      <c r="B158" s="15"/>
      <c r="C158" s="11"/>
      <c r="D158" s="52" t="s">
        <v>66</v>
      </c>
      <c r="E158" s="51" t="s">
        <v>69</v>
      </c>
      <c r="F158" s="55">
        <v>10</v>
      </c>
      <c r="G158" s="58">
        <v>0.08</v>
      </c>
      <c r="H158" s="58">
        <v>7.25</v>
      </c>
      <c r="I158" s="61">
        <v>0.13</v>
      </c>
      <c r="J158" s="58">
        <v>66</v>
      </c>
      <c r="K158" s="42"/>
      <c r="L158" s="58">
        <v>6.7</v>
      </c>
    </row>
    <row r="159" spans="1:12" ht="14.4">
      <c r="A159" s="23"/>
      <c r="B159" s="15"/>
      <c r="C159" s="11"/>
      <c r="D159" s="52" t="s">
        <v>24</v>
      </c>
      <c r="E159" s="51" t="s">
        <v>70</v>
      </c>
      <c r="F159" s="55">
        <v>100</v>
      </c>
      <c r="G159" s="58">
        <v>2.88</v>
      </c>
      <c r="H159" s="58">
        <v>2.48</v>
      </c>
      <c r="I159" s="61">
        <v>11.04</v>
      </c>
      <c r="J159" s="58">
        <v>78</v>
      </c>
      <c r="K159" s="42" t="s">
        <v>78</v>
      </c>
      <c r="L159" s="58">
        <v>16</v>
      </c>
    </row>
    <row r="160" spans="1:12" ht="14.4">
      <c r="A160" s="23"/>
      <c r="B160" s="15"/>
      <c r="C160" s="11"/>
      <c r="D160" s="52" t="s">
        <v>26</v>
      </c>
      <c r="E160" s="51" t="s">
        <v>71</v>
      </c>
      <c r="F160" s="55">
        <v>60</v>
      </c>
      <c r="G160" s="58">
        <v>0.66</v>
      </c>
      <c r="H160" s="58">
        <v>0.12</v>
      </c>
      <c r="I160" s="61">
        <v>2.2799999999999998</v>
      </c>
      <c r="J160" s="58">
        <v>13.2</v>
      </c>
      <c r="K160" s="42" t="s">
        <v>86</v>
      </c>
      <c r="L160" s="58">
        <v>14</v>
      </c>
    </row>
    <row r="161" spans="1:12" ht="14.4">
      <c r="A161" s="24"/>
      <c r="B161" s="17"/>
      <c r="C161" s="8"/>
      <c r="D161" s="18" t="s">
        <v>33</v>
      </c>
      <c r="E161" s="9"/>
      <c r="F161" s="19">
        <f>SUM(F154:F160)</f>
        <v>711</v>
      </c>
      <c r="G161" s="19">
        <f t="shared" ref="G161:J161" si="66">SUM(G154:G160)</f>
        <v>19.72</v>
      </c>
      <c r="H161" s="19">
        <f t="shared" si="66"/>
        <v>35.609999999999992</v>
      </c>
      <c r="I161" s="19">
        <f t="shared" si="66"/>
        <v>99.299999999999983</v>
      </c>
      <c r="J161" s="19">
        <f t="shared" si="66"/>
        <v>821.34</v>
      </c>
      <c r="K161" s="25"/>
      <c r="L161" s="19">
        <f t="shared" ref="L161" si="67">SUM(L154:L160)</f>
        <v>74.100000000000009</v>
      </c>
    </row>
    <row r="162" spans="1:12" ht="14.4">
      <c r="A162" s="26">
        <f>A154</f>
        <v>2</v>
      </c>
      <c r="B162" s="13">
        <f>B154</f>
        <v>9</v>
      </c>
      <c r="C162" s="10" t="s">
        <v>25</v>
      </c>
      <c r="D162" s="7" t="s">
        <v>26</v>
      </c>
      <c r="E162" s="40"/>
      <c r="F162" s="41"/>
      <c r="G162" s="41"/>
      <c r="H162" s="41"/>
      <c r="I162" s="41"/>
      <c r="J162" s="41"/>
      <c r="K162" s="42"/>
      <c r="L162" s="41"/>
    </row>
    <row r="163" spans="1:12" ht="14.4">
      <c r="A163" s="23"/>
      <c r="B163" s="15"/>
      <c r="C163" s="11"/>
      <c r="D163" s="7" t="s">
        <v>27</v>
      </c>
      <c r="E163" s="40"/>
      <c r="F163" s="41"/>
      <c r="G163" s="41"/>
      <c r="H163" s="41"/>
      <c r="I163" s="41"/>
      <c r="J163" s="41"/>
      <c r="K163" s="42"/>
      <c r="L163" s="41"/>
    </row>
    <row r="164" spans="1:12" ht="14.4">
      <c r="A164" s="23"/>
      <c r="B164" s="15"/>
      <c r="C164" s="11"/>
      <c r="D164" s="7" t="s">
        <v>28</v>
      </c>
      <c r="E164" s="40"/>
      <c r="F164" s="41"/>
      <c r="G164" s="41"/>
      <c r="H164" s="41"/>
      <c r="I164" s="41"/>
      <c r="J164" s="41"/>
      <c r="K164" s="42"/>
      <c r="L164" s="41"/>
    </row>
    <row r="165" spans="1:12" ht="14.4">
      <c r="A165" s="23"/>
      <c r="B165" s="15"/>
      <c r="C165" s="11"/>
      <c r="D165" s="7" t="s">
        <v>29</v>
      </c>
      <c r="E165" s="40"/>
      <c r="F165" s="41"/>
      <c r="G165" s="41"/>
      <c r="H165" s="41"/>
      <c r="I165" s="41"/>
      <c r="J165" s="41"/>
      <c r="K165" s="42"/>
      <c r="L165" s="41"/>
    </row>
    <row r="166" spans="1:12" ht="14.4">
      <c r="A166" s="23"/>
      <c r="B166" s="15"/>
      <c r="C166" s="11"/>
      <c r="D166" s="7" t="s">
        <v>30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>
      <c r="A167" s="23"/>
      <c r="B167" s="15"/>
      <c r="C167" s="11"/>
      <c r="D167" s="7" t="s">
        <v>31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>
      <c r="A168" s="23"/>
      <c r="B168" s="15"/>
      <c r="C168" s="11"/>
      <c r="D168" s="7" t="s">
        <v>32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>
      <c r="A169" s="23"/>
      <c r="B169" s="15"/>
      <c r="C169" s="11"/>
      <c r="D169" s="6"/>
      <c r="E169" s="40"/>
      <c r="F169" s="41"/>
      <c r="G169" s="41"/>
      <c r="H169" s="41"/>
      <c r="I169" s="41"/>
      <c r="J169" s="41"/>
      <c r="K169" s="42"/>
      <c r="L169" s="41"/>
    </row>
    <row r="170" spans="1:12" ht="14.4">
      <c r="A170" s="23"/>
      <c r="B170" s="15"/>
      <c r="C170" s="11"/>
      <c r="D170" s="6"/>
      <c r="E170" s="40"/>
      <c r="F170" s="41"/>
      <c r="G170" s="41"/>
      <c r="H170" s="41"/>
      <c r="I170" s="41"/>
      <c r="J170" s="41"/>
      <c r="K170" s="42"/>
      <c r="L170" s="41"/>
    </row>
    <row r="171" spans="1:12" ht="14.4">
      <c r="A171" s="24"/>
      <c r="B171" s="17"/>
      <c r="C171" s="8"/>
      <c r="D171" s="18" t="s">
        <v>33</v>
      </c>
      <c r="E171" s="9"/>
      <c r="F171" s="19">
        <f>SUM(F162:F170)</f>
        <v>0</v>
      </c>
      <c r="G171" s="19">
        <f t="shared" ref="G171:J171" si="68">SUM(G162:G170)</f>
        <v>0</v>
      </c>
      <c r="H171" s="19">
        <f t="shared" si="68"/>
        <v>0</v>
      </c>
      <c r="I171" s="19">
        <f t="shared" si="68"/>
        <v>0</v>
      </c>
      <c r="J171" s="19">
        <f t="shared" si="68"/>
        <v>0</v>
      </c>
      <c r="K171" s="25"/>
      <c r="L171" s="19">
        <f t="shared" ref="L171" si="69">SUM(L162:L170)</f>
        <v>0</v>
      </c>
    </row>
    <row r="172" spans="1:12" ht="14.4">
      <c r="A172" s="29"/>
      <c r="B172" s="30"/>
      <c r="C172" s="72" t="s">
        <v>4</v>
      </c>
      <c r="D172" s="73"/>
      <c r="E172" s="31"/>
      <c r="F172" s="32">
        <f>F161+F171</f>
        <v>711</v>
      </c>
      <c r="G172" s="32">
        <f t="shared" ref="G172" si="70">G161+G171</f>
        <v>19.72</v>
      </c>
      <c r="H172" s="32">
        <f t="shared" ref="H172" si="71">H161+H171</f>
        <v>35.609999999999992</v>
      </c>
      <c r="I172" s="32">
        <f t="shared" ref="I172" si="72">I161+I171</f>
        <v>99.299999999999983</v>
      </c>
      <c r="J172" s="32">
        <f t="shared" ref="J172:L172" si="73">J161+J171</f>
        <v>821.34</v>
      </c>
      <c r="K172" s="32"/>
      <c r="L172" s="32">
        <f t="shared" si="73"/>
        <v>74.100000000000009</v>
      </c>
    </row>
    <row r="173" spans="1:12" ht="14.4">
      <c r="A173" s="20">
        <v>2</v>
      </c>
      <c r="B173" s="21">
        <v>10</v>
      </c>
      <c r="C173" s="22" t="s">
        <v>20</v>
      </c>
      <c r="D173" s="5" t="s">
        <v>21</v>
      </c>
      <c r="E173" s="49" t="s">
        <v>72</v>
      </c>
      <c r="F173" s="53">
        <v>240</v>
      </c>
      <c r="G173" s="56">
        <v>25.66</v>
      </c>
      <c r="H173" s="56">
        <v>15.31</v>
      </c>
      <c r="I173" s="59">
        <v>39.5</v>
      </c>
      <c r="J173" s="56">
        <v>463.25</v>
      </c>
      <c r="K173" s="39" t="s">
        <v>87</v>
      </c>
      <c r="L173" s="56">
        <v>24.73</v>
      </c>
    </row>
    <row r="174" spans="1:12" ht="14.4">
      <c r="A174" s="23"/>
      <c r="B174" s="15"/>
      <c r="C174" s="11"/>
      <c r="D174" s="7" t="s">
        <v>22</v>
      </c>
      <c r="E174" s="50" t="s">
        <v>73</v>
      </c>
      <c r="F174" s="54">
        <v>200</v>
      </c>
      <c r="G174" s="57">
        <v>3.17</v>
      </c>
      <c r="H174" s="57">
        <v>2.68</v>
      </c>
      <c r="I174" s="60">
        <v>15.95</v>
      </c>
      <c r="J174" s="57">
        <v>100.6</v>
      </c>
      <c r="K174" s="42" t="s">
        <v>77</v>
      </c>
      <c r="L174" s="57">
        <v>6.33</v>
      </c>
    </row>
    <row r="175" spans="1:12" ht="14.4">
      <c r="A175" s="23"/>
      <c r="B175" s="15"/>
      <c r="C175" s="11"/>
      <c r="D175" s="7" t="s">
        <v>23</v>
      </c>
      <c r="E175" s="50" t="s">
        <v>42</v>
      </c>
      <c r="F175" s="54">
        <v>38</v>
      </c>
      <c r="G175" s="57">
        <v>3</v>
      </c>
      <c r="H175" s="57">
        <v>0.38</v>
      </c>
      <c r="I175" s="60">
        <v>18.399999999999999</v>
      </c>
      <c r="J175" s="57">
        <v>89.06</v>
      </c>
      <c r="K175" s="42"/>
      <c r="L175" s="57">
        <v>5.34</v>
      </c>
    </row>
    <row r="176" spans="1:12" ht="14.4">
      <c r="A176" s="23"/>
      <c r="B176" s="15"/>
      <c r="C176" s="11"/>
      <c r="D176" s="62" t="s">
        <v>23</v>
      </c>
      <c r="E176" s="50" t="s">
        <v>44</v>
      </c>
      <c r="F176" s="54">
        <v>63</v>
      </c>
      <c r="G176" s="57">
        <v>4.34</v>
      </c>
      <c r="H176" s="57">
        <v>0.7</v>
      </c>
      <c r="I176" s="60">
        <v>33.700000000000003</v>
      </c>
      <c r="J176" s="57">
        <v>143.02000000000001</v>
      </c>
      <c r="K176" s="42"/>
      <c r="L176" s="57">
        <v>7.98</v>
      </c>
    </row>
    <row r="177" spans="1:12" ht="14.4">
      <c r="A177" s="23"/>
      <c r="B177" s="15"/>
      <c r="C177" s="11"/>
      <c r="D177" s="52" t="s">
        <v>26</v>
      </c>
      <c r="E177" s="51" t="s">
        <v>71</v>
      </c>
      <c r="F177" s="55">
        <v>60</v>
      </c>
      <c r="G177" s="58">
        <v>0.66</v>
      </c>
      <c r="H177" s="58">
        <v>0.12</v>
      </c>
      <c r="I177" s="61">
        <v>2.2799999999999998</v>
      </c>
      <c r="J177" s="58">
        <v>13.2</v>
      </c>
      <c r="K177" s="42" t="s">
        <v>86</v>
      </c>
      <c r="L177" s="58">
        <v>7.94</v>
      </c>
    </row>
    <row r="178" spans="1:12" ht="14.4">
      <c r="A178" s="23"/>
      <c r="B178" s="15"/>
      <c r="C178" s="11"/>
      <c r="D178" s="52" t="s">
        <v>24</v>
      </c>
      <c r="E178" s="51" t="s">
        <v>48</v>
      </c>
      <c r="F178" s="55">
        <v>100</v>
      </c>
      <c r="G178" s="58">
        <v>0.4</v>
      </c>
      <c r="H178" s="58">
        <v>0.4</v>
      </c>
      <c r="I178" s="61">
        <v>9.8000000000000007</v>
      </c>
      <c r="J178" s="58">
        <v>47</v>
      </c>
      <c r="K178" s="42" t="s">
        <v>78</v>
      </c>
      <c r="L178" s="58">
        <v>14</v>
      </c>
    </row>
    <row r="179" spans="1:12" ht="14.4">
      <c r="A179" s="23"/>
      <c r="B179" s="15"/>
      <c r="C179" s="11"/>
      <c r="D179" s="52"/>
      <c r="E179" s="52" t="s">
        <v>74</v>
      </c>
      <c r="F179" s="52">
        <v>15</v>
      </c>
      <c r="G179" s="52">
        <v>3.48</v>
      </c>
      <c r="H179" s="52">
        <v>3.48</v>
      </c>
      <c r="I179" s="52">
        <v>0</v>
      </c>
      <c r="J179" s="52">
        <v>54</v>
      </c>
      <c r="K179" s="42" t="s">
        <v>75</v>
      </c>
      <c r="L179" s="52">
        <v>7.78</v>
      </c>
    </row>
    <row r="180" spans="1:12" ht="15.75" customHeight="1">
      <c r="A180" s="24"/>
      <c r="B180" s="17"/>
      <c r="C180" s="8"/>
      <c r="D180" s="18" t="s">
        <v>33</v>
      </c>
      <c r="E180" s="9"/>
      <c r="F180" s="19">
        <f>SUM(F173:F179)</f>
        <v>716</v>
      </c>
      <c r="G180" s="19">
        <f t="shared" ref="G180:J180" si="74">SUM(G173:G179)</f>
        <v>40.709999999999994</v>
      </c>
      <c r="H180" s="19">
        <f t="shared" si="74"/>
        <v>23.07</v>
      </c>
      <c r="I180" s="19">
        <f t="shared" si="74"/>
        <v>119.63</v>
      </c>
      <c r="J180" s="19">
        <f t="shared" si="74"/>
        <v>910.13000000000011</v>
      </c>
      <c r="K180" s="25"/>
      <c r="L180" s="19">
        <f t="shared" ref="L180" si="75">SUM(L173:L179)</f>
        <v>74.100000000000009</v>
      </c>
    </row>
    <row r="181" spans="1:12" ht="14.4">
      <c r="A181" s="26">
        <f>A173</f>
        <v>2</v>
      </c>
      <c r="B181" s="13">
        <v>10</v>
      </c>
      <c r="C181" s="10" t="s">
        <v>25</v>
      </c>
      <c r="D181" s="7" t="s">
        <v>26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>
      <c r="A182" s="23"/>
      <c r="B182" s="15"/>
      <c r="C182" s="11"/>
      <c r="D182" s="7" t="s">
        <v>27</v>
      </c>
      <c r="E182" s="40"/>
      <c r="F182" s="41"/>
      <c r="G182" s="41"/>
      <c r="H182" s="41"/>
      <c r="I182" s="41"/>
      <c r="J182" s="41"/>
      <c r="K182" s="42"/>
      <c r="L182" s="41"/>
    </row>
    <row r="183" spans="1:12" ht="14.4">
      <c r="A183" s="23"/>
      <c r="B183" s="15"/>
      <c r="C183" s="11"/>
      <c r="D183" s="7" t="s">
        <v>28</v>
      </c>
      <c r="E183" s="40"/>
      <c r="F183" s="41"/>
      <c r="G183" s="41"/>
      <c r="H183" s="41"/>
      <c r="I183" s="41"/>
      <c r="J183" s="41"/>
      <c r="K183" s="42"/>
      <c r="L183" s="41"/>
    </row>
    <row r="184" spans="1:12" ht="14.4">
      <c r="A184" s="23"/>
      <c r="B184" s="15"/>
      <c r="C184" s="11"/>
      <c r="D184" s="7" t="s">
        <v>29</v>
      </c>
      <c r="E184" s="40"/>
      <c r="F184" s="41"/>
      <c r="G184" s="41"/>
      <c r="H184" s="41"/>
      <c r="I184" s="41"/>
      <c r="J184" s="41"/>
      <c r="K184" s="42"/>
      <c r="L184" s="41"/>
    </row>
    <row r="185" spans="1:12" ht="14.4">
      <c r="A185" s="23"/>
      <c r="B185" s="15"/>
      <c r="C185" s="11"/>
      <c r="D185" s="7" t="s">
        <v>30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>
      <c r="A186" s="23"/>
      <c r="B186" s="15"/>
      <c r="C186" s="11"/>
      <c r="D186" s="7" t="s">
        <v>31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>
      <c r="A187" s="23"/>
      <c r="B187" s="15"/>
      <c r="C187" s="11"/>
      <c r="D187" s="7" t="s">
        <v>32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>
      <c r="A188" s="23"/>
      <c r="B188" s="15"/>
      <c r="C188" s="11"/>
      <c r="D188" s="6"/>
      <c r="E188" s="40"/>
      <c r="F188" s="41"/>
      <c r="G188" s="41"/>
      <c r="H188" s="41"/>
      <c r="I188" s="41"/>
      <c r="J188" s="41"/>
      <c r="K188" s="42"/>
      <c r="L188" s="41"/>
    </row>
    <row r="189" spans="1:12" ht="14.4">
      <c r="A189" s="23"/>
      <c r="B189" s="15"/>
      <c r="C189" s="11"/>
      <c r="D189" s="6"/>
      <c r="E189" s="40"/>
      <c r="F189" s="41"/>
      <c r="G189" s="41"/>
      <c r="H189" s="41"/>
      <c r="I189" s="41"/>
      <c r="J189" s="41"/>
      <c r="K189" s="42"/>
      <c r="L189" s="41"/>
    </row>
    <row r="190" spans="1:12" ht="14.4">
      <c r="A190" s="24"/>
      <c r="B190" s="17"/>
      <c r="C190" s="8"/>
      <c r="D190" s="18" t="s">
        <v>33</v>
      </c>
      <c r="E190" s="9"/>
      <c r="F190" s="19">
        <f>SUM(F181:F189)</f>
        <v>0</v>
      </c>
      <c r="G190" s="19">
        <f t="shared" ref="G190:J190" si="76">SUM(G181:G189)</f>
        <v>0</v>
      </c>
      <c r="H190" s="19">
        <f t="shared" si="76"/>
        <v>0</v>
      </c>
      <c r="I190" s="19">
        <f t="shared" si="76"/>
        <v>0</v>
      </c>
      <c r="J190" s="19">
        <f t="shared" si="76"/>
        <v>0</v>
      </c>
      <c r="K190" s="25"/>
      <c r="L190" s="19">
        <f t="shared" ref="L190" si="77">SUM(L181:L189)</f>
        <v>0</v>
      </c>
    </row>
    <row r="191" spans="1:12" ht="14.4">
      <c r="A191" s="29"/>
      <c r="B191" s="30"/>
      <c r="C191" s="72" t="s">
        <v>4</v>
      </c>
      <c r="D191" s="73"/>
      <c r="E191" s="31"/>
      <c r="F191" s="32">
        <f>F180+F190</f>
        <v>716</v>
      </c>
      <c r="G191" s="32">
        <f t="shared" ref="G191" si="78">G180+G190</f>
        <v>40.709999999999994</v>
      </c>
      <c r="H191" s="32">
        <f t="shared" ref="H191" si="79">H180+H190</f>
        <v>23.07</v>
      </c>
      <c r="I191" s="32">
        <f t="shared" ref="I191" si="80">I180+I190</f>
        <v>119.63</v>
      </c>
      <c r="J191" s="32">
        <f t="shared" ref="J191:L191" si="81">J180+J190</f>
        <v>910.13000000000011</v>
      </c>
      <c r="K191" s="32"/>
      <c r="L191" s="32">
        <f t="shared" si="81"/>
        <v>74.100000000000009</v>
      </c>
    </row>
    <row r="192" spans="1:12">
      <c r="A192" s="27"/>
      <c r="B192" s="28"/>
      <c r="C192" s="74" t="s">
        <v>5</v>
      </c>
      <c r="D192" s="74"/>
      <c r="E192" s="74"/>
      <c r="F192" s="34">
        <f>(F24+F43+F62+F80+F98+F116+F135+F153+F172+F191)/(IF(F24=0,0,1)+IF(F43=0,0,1)+IF(F62=0,0,1)+IF(F80=0,0,1)+IF(F98=0,0,1)+IF(F116=0,0,1)+IF(F135=0,0,1)+IF(F153=0,0,1)+IF(F172=0,0,1)+IF(F191=0,0,1))</f>
        <v>678.7</v>
      </c>
      <c r="G192" s="34">
        <f>(G24+G43+G62+G80+G98+G116+G135+G153+G172+G191)/(IF(G24=0,0,1)+IF(G43=0,0,1)+IF(G62=0,0,1)+IF(G80=0,0,1)+IF(G98=0,0,1)+IF(G116=0,0,1)+IF(G135=0,0,1)+IF(G153=0,0,1)+IF(G172=0,0,1)+IF(G191=0,0,1))</f>
        <v>25.256999999999998</v>
      </c>
      <c r="H192" s="34">
        <f>(H24+H43+H62+H80+H98+H116+H135+H153+H172+H191)/(IF(H24=0,0,1)+IF(H43=0,0,1)+IF(H62=0,0,1)+IF(H80=0,0,1)+IF(H98=0,0,1)+IF(H116=0,0,1)+IF(H135=0,0,1)+IF(H153=0,0,1)+IF(H172=0,0,1)+IF(H191=0,0,1))</f>
        <v>19.712999999999997</v>
      </c>
      <c r="I192" s="34">
        <f>(I24+I43+I62+I80+I98+I116+I135+I153+I172+I191)/(IF(I24=0,0,1)+IF(I43=0,0,1)+IF(I62=0,0,1)+IF(I80=0,0,1)+IF(I98=0,0,1)+IF(I116=0,0,1)+IF(I135=0,0,1)+IF(I153=0,0,1)+IF(I172=0,0,1)+IF(I191=0,0,1))</f>
        <v>111.596</v>
      </c>
      <c r="J192" s="34">
        <f>(J24+J43+J62+J80+J98+J116+J135+J153+J172+J191)/(IF(J24=0,0,1)+IF(J43=0,0,1)+IF(J62=0,0,1)+IF(J80=0,0,1)+IF(J98=0,0,1)+IF(J116=0,0,1)+IF(J135=0,0,1)+IF(J153=0,0,1)+IF(J172=0,0,1)+IF(J191=0,0,1))</f>
        <v>762.13700000000006</v>
      </c>
      <c r="K192" s="34"/>
      <c r="L192" s="34">
        <f>(L24+L43+L62+L80+L98+L116+L135+L153+L172+L191)/(IF(L24=0,0,1)+IF(L43=0,0,1)+IF(L62=0,0,1)+IF(L80=0,0,1)+IF(L98=0,0,1)+IF(L116=0,0,1)+IF(L135=0,0,1)+IF(L153=0,0,1)+IF(L172=0,0,1)+IF(L191=0,0,1))</f>
        <v>74.100000000000009</v>
      </c>
    </row>
  </sheetData>
  <mergeCells count="14">
    <mergeCell ref="C1:E1"/>
    <mergeCell ref="H1:K1"/>
    <mergeCell ref="H2:K2"/>
    <mergeCell ref="C43:D43"/>
    <mergeCell ref="C62:D62"/>
    <mergeCell ref="C80:D80"/>
    <mergeCell ref="C98:D98"/>
    <mergeCell ref="C24:D24"/>
    <mergeCell ref="C192:E192"/>
    <mergeCell ref="C191:D191"/>
    <mergeCell ref="C116:D116"/>
    <mergeCell ref="C135:D135"/>
    <mergeCell ref="C153:D153"/>
    <mergeCell ref="C172:D172"/>
  </mergeCells>
  <pageMargins left="0.23622047244094491" right="0" top="0.74803149606299213" bottom="0.74803149606299213" header="0.31496062992125984" footer="0.31496062992125984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2025-01-14T09:36:30Z</cp:lastPrinted>
  <dcterms:created xsi:type="dcterms:W3CDTF">2022-05-16T14:23:56Z</dcterms:created>
  <dcterms:modified xsi:type="dcterms:W3CDTF">2025-02-14T07:38:02Z</dcterms:modified>
</cp:coreProperties>
</file>